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29040" windowHeight="15840"/>
  </bookViews>
  <sheets>
    <sheet name="List1" sheetId="1" r:id="rId1"/>
  </sheets>
  <externalReferences>
    <externalReference r:id="rId2"/>
  </externalReferences>
  <definedNames>
    <definedName name="_xlnm._FilterDatabase" localSheetId="0" hidden="1">List1!$I$2:$I$150</definedName>
    <definedName name="cenik2017">[1]List1!$D$2:$D$504</definedName>
    <definedName name="_xlnm.Print_Area" localSheetId="0">List1!$A$4:$N$150</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43" i="1"/>
  <c r="N137"/>
  <c r="N123"/>
  <c r="N110"/>
  <c r="M142"/>
  <c r="N142" s="1"/>
  <c r="L142"/>
  <c r="M141"/>
  <c r="L141"/>
  <c r="N141" s="1"/>
  <c r="M140"/>
  <c r="N140" s="1"/>
  <c r="L140"/>
  <c r="M139"/>
  <c r="L139"/>
  <c r="N139" s="1"/>
  <c r="M138"/>
  <c r="N138" s="1"/>
  <c r="L138"/>
  <c r="M136"/>
  <c r="L136"/>
  <c r="N136" s="1"/>
  <c r="M135"/>
  <c r="N135" s="1"/>
  <c r="L135"/>
  <c r="M134"/>
  <c r="L134"/>
  <c r="N134" s="1"/>
  <c r="M133"/>
  <c r="N133" s="1"/>
  <c r="L133"/>
  <c r="M132"/>
  <c r="L132"/>
  <c r="N132" s="1"/>
  <c r="M131"/>
  <c r="N131" s="1"/>
  <c r="L131"/>
  <c r="M130"/>
  <c r="L130"/>
  <c r="N130" s="1"/>
  <c r="M129"/>
  <c r="N129" s="1"/>
  <c r="L129"/>
  <c r="M128"/>
  <c r="L128"/>
  <c r="N128" s="1"/>
  <c r="M127"/>
  <c r="N127" s="1"/>
  <c r="L127"/>
  <c r="M126"/>
  <c r="L126"/>
  <c r="N126" s="1"/>
  <c r="M125"/>
  <c r="N125" s="1"/>
  <c r="L125"/>
  <c r="M124"/>
  <c r="L124"/>
  <c r="N124" s="1"/>
  <c r="M122"/>
  <c r="N122" s="1"/>
  <c r="L122"/>
  <c r="M121"/>
  <c r="L121"/>
  <c r="N121" s="1"/>
  <c r="M120"/>
  <c r="N120" s="1"/>
  <c r="L120"/>
  <c r="M119"/>
  <c r="L119"/>
  <c r="N119" s="1"/>
  <c r="M118"/>
  <c r="N118" s="1"/>
  <c r="L118"/>
  <c r="M117"/>
  <c r="L117"/>
  <c r="N117" s="1"/>
  <c r="M116"/>
  <c r="N116" s="1"/>
  <c r="L116"/>
  <c r="M115"/>
  <c r="L115"/>
  <c r="N115" s="1"/>
  <c r="M114"/>
  <c r="N114" s="1"/>
  <c r="L114"/>
  <c r="M113"/>
  <c r="L113"/>
  <c r="N113" s="1"/>
  <c r="M112"/>
  <c r="N112" s="1"/>
  <c r="L112"/>
  <c r="M111"/>
  <c r="L111"/>
  <c r="N111" s="1"/>
  <c r="N85"/>
  <c r="M109"/>
  <c r="L109"/>
  <c r="N109" s="1"/>
  <c r="M107"/>
  <c r="N107" s="1"/>
  <c r="L107"/>
  <c r="M105"/>
  <c r="L105"/>
  <c r="N105" s="1"/>
  <c r="M103"/>
  <c r="N103" s="1"/>
  <c r="L103"/>
  <c r="M102"/>
  <c r="L102"/>
  <c r="N102" s="1"/>
  <c r="M101"/>
  <c r="N101" s="1"/>
  <c r="L101"/>
  <c r="M99"/>
  <c r="L99"/>
  <c r="N99" s="1"/>
  <c r="M98"/>
  <c r="N98" s="1"/>
  <c r="L98"/>
  <c r="M96"/>
  <c r="L96"/>
  <c r="N96" s="1"/>
  <c r="M95"/>
  <c r="N95" s="1"/>
  <c r="L95"/>
  <c r="M94"/>
  <c r="L94"/>
  <c r="N94" s="1"/>
  <c r="M92"/>
  <c r="N92" s="1"/>
  <c r="L92"/>
  <c r="M90"/>
  <c r="L90"/>
  <c r="N90" s="1"/>
  <c r="M89"/>
  <c r="N89" s="1"/>
  <c r="L89"/>
  <c r="M88"/>
  <c r="L88"/>
  <c r="N88" s="1"/>
  <c r="M87"/>
  <c r="N87" s="1"/>
  <c r="L87"/>
  <c r="M86"/>
  <c r="L86"/>
  <c r="N86" s="1"/>
  <c r="N33"/>
  <c r="M84"/>
  <c r="L84"/>
  <c r="N84" s="1"/>
  <c r="M83"/>
  <c r="N83" s="1"/>
  <c r="L83"/>
  <c r="M81"/>
  <c r="L81"/>
  <c r="N81" s="1"/>
  <c r="M80"/>
  <c r="N80" s="1"/>
  <c r="L80"/>
  <c r="M78"/>
  <c r="L78"/>
  <c r="N78" s="1"/>
  <c r="M77"/>
  <c r="N77" s="1"/>
  <c r="L77"/>
  <c r="M75"/>
  <c r="L75"/>
  <c r="N75" s="1"/>
  <c r="M74"/>
  <c r="N74" s="1"/>
  <c r="L74"/>
  <c r="M72"/>
  <c r="L72"/>
  <c r="N72" s="1"/>
  <c r="M71"/>
  <c r="N71" s="1"/>
  <c r="L71"/>
  <c r="M70"/>
  <c r="L70"/>
  <c r="N70" s="1"/>
  <c r="M69"/>
  <c r="N69" s="1"/>
  <c r="L69"/>
  <c r="M68"/>
  <c r="L68"/>
  <c r="N68" s="1"/>
  <c r="M67"/>
  <c r="N67" s="1"/>
  <c r="L67"/>
  <c r="M66"/>
  <c r="L66"/>
  <c r="N66" s="1"/>
  <c r="M65"/>
  <c r="N65" s="1"/>
  <c r="L65"/>
  <c r="M64"/>
  <c r="L64"/>
  <c r="N64" s="1"/>
  <c r="M63"/>
  <c r="N63" s="1"/>
  <c r="L63"/>
  <c r="M62"/>
  <c r="L62"/>
  <c r="N62" s="1"/>
  <c r="M61"/>
  <c r="N61" s="1"/>
  <c r="L61"/>
  <c r="M59"/>
  <c r="N59" s="1"/>
  <c r="L59"/>
  <c r="M58"/>
  <c r="N58" s="1"/>
  <c r="L58"/>
  <c r="M57"/>
  <c r="N57" s="1"/>
  <c r="L57"/>
  <c r="M56"/>
  <c r="L56"/>
  <c r="N56" s="1"/>
  <c r="M55"/>
  <c r="N55" s="1"/>
  <c r="L55"/>
  <c r="M54"/>
  <c r="L54"/>
  <c r="N54" s="1"/>
  <c r="M53"/>
  <c r="N53" s="1"/>
  <c r="L53"/>
  <c r="M52"/>
  <c r="L52"/>
  <c r="N52" s="1"/>
  <c r="M51"/>
  <c r="N51" s="1"/>
  <c r="L51"/>
  <c r="M50"/>
  <c r="L50"/>
  <c r="N50" s="1"/>
  <c r="M49"/>
  <c r="N49" s="1"/>
  <c r="L49"/>
  <c r="M47"/>
  <c r="L47"/>
  <c r="N47" s="1"/>
  <c r="M46"/>
  <c r="N46" s="1"/>
  <c r="L46"/>
  <c r="M45"/>
  <c r="N45" s="1"/>
  <c r="L45"/>
  <c r="M44"/>
  <c r="N44" s="1"/>
  <c r="L44"/>
  <c r="M42"/>
  <c r="L42"/>
  <c r="N42" s="1"/>
  <c r="M41"/>
  <c r="N41" s="1"/>
  <c r="L41"/>
  <c r="M40"/>
  <c r="L40"/>
  <c r="N40" s="1"/>
  <c r="M38"/>
  <c r="N38" s="1"/>
  <c r="L38"/>
  <c r="M37"/>
  <c r="L37"/>
  <c r="N37" s="1"/>
  <c r="M36"/>
  <c r="N36" s="1"/>
  <c r="L36"/>
  <c r="M35"/>
  <c r="N35" s="1"/>
  <c r="L35"/>
  <c r="M34"/>
  <c r="N34" s="1"/>
  <c r="L34"/>
  <c r="N5"/>
  <c r="M32"/>
  <c r="L32"/>
  <c r="N32" s="1"/>
  <c r="M30"/>
  <c r="L30"/>
  <c r="N30" s="1"/>
  <c r="M29"/>
  <c r="N29" s="1"/>
  <c r="L29"/>
  <c r="M27"/>
  <c r="N27" s="1"/>
  <c r="L27"/>
  <c r="M25"/>
  <c r="L25"/>
  <c r="N25" s="1"/>
  <c r="M24"/>
  <c r="N24" s="1"/>
  <c r="L24"/>
  <c r="M23"/>
  <c r="L23"/>
  <c r="N23" s="1"/>
  <c r="M22"/>
  <c r="N22" s="1"/>
  <c r="L22"/>
  <c r="M20"/>
  <c r="L20"/>
  <c r="N20" s="1"/>
  <c r="M19"/>
  <c r="N19" s="1"/>
  <c r="L19"/>
  <c r="M18"/>
  <c r="L18"/>
  <c r="N18" s="1"/>
  <c r="M16"/>
  <c r="N16" s="1"/>
  <c r="L16"/>
  <c r="M15"/>
  <c r="L15"/>
  <c r="N15" s="1"/>
  <c r="M14"/>
  <c r="N14" s="1"/>
  <c r="L14"/>
  <c r="M13"/>
  <c r="L13"/>
  <c r="N13" s="1"/>
  <c r="M11"/>
  <c r="N11" s="1"/>
  <c r="L11"/>
  <c r="M10"/>
  <c r="L10"/>
  <c r="N10" s="1"/>
  <c r="M9"/>
  <c r="N9" s="1"/>
  <c r="L9"/>
  <c r="M8"/>
  <c r="L8"/>
  <c r="N8" s="1"/>
  <c r="M7"/>
  <c r="N7" s="1"/>
  <c r="L7"/>
  <c r="N6"/>
  <c r="M6"/>
  <c r="L6"/>
</calcChain>
</file>

<file path=xl/sharedStrings.xml><?xml version="1.0" encoding="utf-8"?>
<sst xmlns="http://schemas.openxmlformats.org/spreadsheetml/2006/main" count="578" uniqueCount="281">
  <si>
    <t>Zařízení</t>
  </si>
  <si>
    <t>Výrobce</t>
  </si>
  <si>
    <t>Položka</t>
  </si>
  <si>
    <t>Popis parametrů</t>
  </si>
  <si>
    <t>Označení / Typ</t>
  </si>
  <si>
    <t>Počet</t>
  </si>
  <si>
    <t>MJ</t>
  </si>
  <si>
    <t>Dodávka / m.j.</t>
  </si>
  <si>
    <t>Montáž / m.j.</t>
  </si>
  <si>
    <t>Dodávka     celkem</t>
  </si>
  <si>
    <t>Montáž       celkem</t>
  </si>
  <si>
    <t>D+M             celkem</t>
  </si>
  <si>
    <t>001</t>
  </si>
  <si>
    <t>002</t>
  </si>
  <si>
    <t>Revize elektrického zařízení</t>
  </si>
  <si>
    <t>hod</t>
  </si>
  <si>
    <t>051</t>
  </si>
  <si>
    <t>251</t>
  </si>
  <si>
    <t>101</t>
  </si>
  <si>
    <t>501</t>
  </si>
  <si>
    <t>201</t>
  </si>
  <si>
    <t>bm</t>
  </si>
  <si>
    <t>701</t>
  </si>
  <si>
    <t>702</t>
  </si>
  <si>
    <t>901</t>
  </si>
  <si>
    <t>252</t>
  </si>
  <si>
    <t>253</t>
  </si>
  <si>
    <t>kg</t>
  </si>
  <si>
    <t>999.</t>
  </si>
  <si>
    <t>Ostatní náklady / Others expenses</t>
  </si>
  <si>
    <t>Náklady na dopravu</t>
  </si>
  <si>
    <t>Montážní materiál</t>
  </si>
  <si>
    <t>Těsnící materiál</t>
  </si>
  <si>
    <t>Spojovací materiál</t>
  </si>
  <si>
    <t>CELKEM / COMPLETE</t>
  </si>
  <si>
    <t>POZNÁMKA / NOTE</t>
  </si>
  <si>
    <t>Zařízení staveniště</t>
  </si>
  <si>
    <t>Značení vzduchotechnického zařízení a potrubí podle platných ČSN</t>
  </si>
  <si>
    <t>Zaregulovaní + měření vzduchových výkonů vč. protokolů</t>
  </si>
  <si>
    <t>Akreditované měření hluku, vč. protokolu</t>
  </si>
  <si>
    <t>Denní uklízení staveniště</t>
  </si>
  <si>
    <t xml:space="preserve">Pospojení a uzemnění potrubí </t>
  </si>
  <si>
    <t>Stavební přípomoce</t>
  </si>
  <si>
    <t>Ekologická likvidace odpadu a závěrečný úklid</t>
  </si>
  <si>
    <t>Ostatní důležité informace:</t>
  </si>
  <si>
    <t>V jednotlivých cenách musí být zahrnuty náklady na odvoz, skládkovné, veškeré přesuny materiálu, odvoz na mezideponii, opětovné naložení a převoz, 
protiprašná opatření, trvalý úklid všech prostor dotčených stavbou, vyhotovení provozních řádů a manuálů.</t>
  </si>
  <si>
    <t xml:space="preserve">Již ve fázi zpracování nabídky je třeba počítat s tím, že veškerá zařízení musí být předána investorovi v provozuschopném stavu a musí beze zbytku plnit všechny funkce navržené v projektu. Pro dodavatele zařízení z toho plyne nutnost vykonat, kromě dodávky a montáže vlastního zařízení, také průběžnou kontrolu a případnou kompletaci všech navazujících a doplňujících profesí, prováděných jinými organizacemi tak, aby všechny části zařízení plnily beze zbytku své funkce, garantované jednotlivými výrobci strojů a zařízení, a aby zařízení jako celek plnilo beze zbytku všechny funkce navržené v projektu. Dodavatel musí všechna zařízení řádně uvést do provozu a vypracovat potřebné provozní řády (zkušebního i trvalého provozu) a návody na údržbu a plány údržby a servisu.
Projektová dokumentace tvoří jeden celek a je nutno, zvláště při stanovení ceny se s ní komplexně seznámit. V případě, že ten, kdo s dokumentací pracuje, shledá určitou disproporci mezi výkresovou částí, specifikací a technickou zprávou, je nutno při stanovení ceny vždy počítat s takovou variantou, za kterou dodavatel vzhledem ke své fundovanosti a odbornosti vezme plné garance ve vztahu k požadovanému výsledku, v tomto případě je povinen v ceně počítat s nápravou tohoto řešení a eventuálně investora na tuto skutečnost upozornit.
Před zahájením dodávek a montáží je nutno provést kontrolu, zda stav na stavbě odpovídá projektové dokumentaci. Bez této kontroly není možno brát záruky za škody vzniklé vynecháním této kontroly. Tato dokumentace je projektem pro výběr zhotovitele stavby a nenahrazuje prováděcí ani výrobní dokumentaci. Každý dodavatel si musí upravit a zkontrolovat projekt dle vlastních zvyklostí a provést specifikaci montážní v rámci vlastní přípravy. V případě použití projektu k jiným účelům nebere zpracovatel jakékoli záruky na případné škody vzniklé jeho využitím k účelu, pro který nebyl zpracován.
</t>
  </si>
  <si>
    <t>Je nezbytně nutné dodržet účinnosti zařízení o hodnotě stejně nebo vyšší. Stejně tak je nutné dodržet max. hladiny akustického výkonu zařízení.</t>
  </si>
  <si>
    <t>REKAPITULACE</t>
  </si>
  <si>
    <t>Dodávka a montáž celkem</t>
  </si>
  <si>
    <t>Vnitrostaveništní doprava</t>
  </si>
  <si>
    <t>Předávací a výrobní dokumentace</t>
  </si>
  <si>
    <t>Dokumentace skutečného provedení</t>
  </si>
  <si>
    <t>Vrtání prostupů ŽB konstrukcemi jsou součástí dodávky stavby.</t>
  </si>
  <si>
    <t>001a</t>
  </si>
  <si>
    <t>001b</t>
  </si>
  <si>
    <t>001c</t>
  </si>
  <si>
    <t>801</t>
  </si>
  <si>
    <t>102</t>
  </si>
  <si>
    <t>103</t>
  </si>
  <si>
    <t>802</t>
  </si>
  <si>
    <t>202</t>
  </si>
  <si>
    <t>203</t>
  </si>
  <si>
    <t>204</t>
  </si>
  <si>
    <t>003</t>
  </si>
  <si>
    <t>004</t>
  </si>
  <si>
    <t>005</t>
  </si>
  <si>
    <t>006</t>
  </si>
  <si>
    <t>007</t>
  </si>
  <si>
    <t>008</t>
  </si>
  <si>
    <t>009</t>
  </si>
  <si>
    <t>010</t>
  </si>
  <si>
    <t>011</t>
  </si>
  <si>
    <t>012</t>
  </si>
  <si>
    <t>AHU 01.</t>
  </si>
  <si>
    <t>Rýhovaná guma pro osazení zařízení</t>
  </si>
  <si>
    <t>Zprovoznění zařízení autorizovaným technikem</t>
  </si>
  <si>
    <t>001d</t>
  </si>
  <si>
    <t>001e</t>
  </si>
  <si>
    <t>052</t>
  </si>
  <si>
    <t>151</t>
  </si>
  <si>
    <t>104</t>
  </si>
  <si>
    <r>
      <t xml:space="preserve">Regulační klapka do potrubí, kruhová
</t>
    </r>
    <r>
      <rPr>
        <sz val="10"/>
        <rFont val="Calibri"/>
        <family val="2"/>
        <charset val="238"/>
        <scheme val="minor"/>
      </rPr>
      <t>- DN 160
- jednolistá, pozinkovaná, ruční ovládání</t>
    </r>
    <r>
      <rPr>
        <b/>
        <sz val="10"/>
        <rFont val="Calibri"/>
        <family val="2"/>
        <charset val="238"/>
        <scheme val="minor"/>
      </rPr>
      <t xml:space="preserve">
</t>
    </r>
  </si>
  <si>
    <t>254</t>
  </si>
  <si>
    <t>255</t>
  </si>
  <si>
    <t>551</t>
  </si>
  <si>
    <r>
      <t xml:space="preserve">Čtyřhranné potrubí z pozinkovaného plechu - ROVNÉ 
</t>
    </r>
    <r>
      <rPr>
        <sz val="10"/>
        <rFont val="Calibri"/>
        <family val="2"/>
        <charset val="238"/>
        <scheme val="minor"/>
      </rPr>
      <t>- skupina I - třída těsnosti A, tlakový stupeň (1+4) dle DIN 18 379, včetně regulačních a náběhových plechů</t>
    </r>
    <r>
      <rPr>
        <b/>
        <sz val="10"/>
        <rFont val="Calibri"/>
        <family val="2"/>
        <charset val="238"/>
        <scheme val="minor"/>
      </rPr>
      <t xml:space="preserve">
</t>
    </r>
  </si>
  <si>
    <r>
      <t xml:space="preserve">Čtyřhranné potrubí z pozinkovaného plechu - TVAROVKY 
</t>
    </r>
    <r>
      <rPr>
        <sz val="10"/>
        <rFont val="Calibri"/>
        <family val="2"/>
        <charset val="238"/>
        <scheme val="minor"/>
      </rPr>
      <t xml:space="preserve">- skupina I- třída těsnosti A, tlakový stupeň (1+4) dle DIN 18 379, včetně regulačních a náběhových plechů
</t>
    </r>
  </si>
  <si>
    <r>
      <t>m</t>
    </r>
    <r>
      <rPr>
        <vertAlign val="superscript"/>
        <sz val="10"/>
        <rFont val="Calibri"/>
        <family val="2"/>
        <charset val="238"/>
        <scheme val="minor"/>
      </rPr>
      <t>2</t>
    </r>
  </si>
  <si>
    <r>
      <t xml:space="preserve">Kruhové potrubí SPIRO z pozinkovaného plechu
</t>
    </r>
    <r>
      <rPr>
        <sz val="10"/>
        <rFont val="Calibri"/>
        <family val="2"/>
        <charset val="238"/>
        <scheme val="minor"/>
      </rPr>
      <t>- DN 125
- běžné provedení, třída těsnosti A(I. A II.), 30% tvarovek</t>
    </r>
    <r>
      <rPr>
        <b/>
        <sz val="10"/>
        <rFont val="Calibri"/>
        <family val="2"/>
        <charset val="238"/>
        <scheme val="minor"/>
      </rPr>
      <t xml:space="preserve">
</t>
    </r>
  </si>
  <si>
    <r>
      <t xml:space="preserve">Kruhové potrubí SPIRO z pozinkovaného plechu
</t>
    </r>
    <r>
      <rPr>
        <sz val="10"/>
        <rFont val="Calibri"/>
        <family val="2"/>
        <charset val="238"/>
        <scheme val="minor"/>
      </rPr>
      <t>- DN 160
- běžné provedení, třída těsnosti A(I. A II.), 30% tvarovek</t>
    </r>
    <r>
      <rPr>
        <b/>
        <sz val="10"/>
        <rFont val="Calibri"/>
        <family val="2"/>
        <charset val="238"/>
        <scheme val="minor"/>
      </rPr>
      <t xml:space="preserve">
</t>
    </r>
  </si>
  <si>
    <r>
      <t xml:space="preserve">Kruhové potrubí SPIRO z pozinkovaného plechu
</t>
    </r>
    <r>
      <rPr>
        <sz val="10"/>
        <rFont val="Calibri"/>
        <family val="2"/>
        <charset val="238"/>
        <scheme val="minor"/>
      </rPr>
      <t>- DN 200
- běžné provedení, třída těsnosti A(I. A II.), 30% tvarovek</t>
    </r>
    <r>
      <rPr>
        <b/>
        <sz val="10"/>
        <rFont val="Calibri"/>
        <family val="2"/>
        <charset val="238"/>
        <scheme val="minor"/>
      </rPr>
      <t xml:space="preserve">
</t>
    </r>
  </si>
  <si>
    <r>
      <t xml:space="preserve">Regulační klapka do potrubí, kruhová
</t>
    </r>
    <r>
      <rPr>
        <sz val="10"/>
        <rFont val="Calibri"/>
        <family val="2"/>
        <charset val="238"/>
        <scheme val="minor"/>
      </rPr>
      <t>- DN 200
- jednolistá, pozinkovaná, ruční ovládání</t>
    </r>
    <r>
      <rPr>
        <b/>
        <sz val="10"/>
        <rFont val="Calibri"/>
        <family val="2"/>
        <charset val="238"/>
        <scheme val="minor"/>
      </rPr>
      <t xml:space="preserve">
</t>
    </r>
  </si>
  <si>
    <t>EF.01.</t>
  </si>
  <si>
    <r>
      <t xml:space="preserve">Talířový ventil, odvodní, RAL 9010
</t>
    </r>
    <r>
      <rPr>
        <sz val="10"/>
        <rFont val="Calibri"/>
        <family val="2"/>
        <charset val="238"/>
        <scheme val="minor"/>
      </rPr>
      <t>- DN 160
- kovový
- včetně montážního rámečku</t>
    </r>
    <r>
      <rPr>
        <b/>
        <sz val="10"/>
        <rFont val="Calibri"/>
        <family val="2"/>
        <charset val="238"/>
        <scheme val="minor"/>
      </rPr>
      <t xml:space="preserve">
</t>
    </r>
  </si>
  <si>
    <t xml:space="preserve">Zprovoznění zařízení autorizovaným technikem
</t>
  </si>
  <si>
    <t xml:space="preserve">Revize elektrického zařízení
</t>
  </si>
  <si>
    <r>
      <t xml:space="preserve">Rychloupínací spona
</t>
    </r>
    <r>
      <rPr>
        <sz val="10"/>
        <rFont val="Calibri"/>
        <family val="2"/>
        <charset val="238"/>
        <scheme val="minor"/>
      </rPr>
      <t>- DN 125</t>
    </r>
    <r>
      <rPr>
        <b/>
        <sz val="10"/>
        <rFont val="Calibri"/>
        <family val="2"/>
        <charset val="238"/>
        <scheme val="minor"/>
      </rPr>
      <t xml:space="preserve">
</t>
    </r>
  </si>
  <si>
    <t>Zdroj chladu pro AHU 01</t>
  </si>
  <si>
    <t>ACC 01.</t>
  </si>
  <si>
    <t xml:space="preserve">Řídící box, řízení KJ a exp. Ventilu
</t>
  </si>
  <si>
    <t xml:space="preserve">Elektronický expanzní ventil, kompatibilní s regulací a KJ
</t>
  </si>
  <si>
    <t xml:space="preserve">Kabel pro expanzní ventil - délka 3m
</t>
  </si>
  <si>
    <t xml:space="preserve">Ochrana proti UV záření pro venkovní Cu potrubí 
</t>
  </si>
  <si>
    <t xml:space="preserve">Tlaková zkouška Cu potrubí 
</t>
  </si>
  <si>
    <t xml:space="preserve">Zkouška těsnosti Cu potrubí
</t>
  </si>
  <si>
    <t xml:space="preserve">Doplnění chladiva
</t>
  </si>
  <si>
    <t xml:space="preserve">Založení evidenční knihy chladícího zařízení
</t>
  </si>
  <si>
    <t xml:space="preserve">Modul omezení výkonu doporučené příslušenství - řídí vypařovací tlak synchronně s požadavkem na výkon
</t>
  </si>
  <si>
    <t>205</t>
  </si>
  <si>
    <t>206</t>
  </si>
  <si>
    <r>
      <rPr>
        <b/>
        <sz val="10"/>
        <rFont val="Calibri"/>
        <family val="2"/>
        <charset val="238"/>
        <scheme val="minor"/>
      </rPr>
      <t>Zpětná klapka, kruhová</t>
    </r>
    <r>
      <rPr>
        <sz val="10"/>
        <rFont val="Calibri"/>
        <family val="2"/>
        <charset val="238"/>
        <scheme val="minor"/>
      </rPr>
      <t xml:space="preserve">
- DN 125
- pozinkovaná, těsná
</t>
    </r>
  </si>
  <si>
    <t xml:space="preserve">Samolepící parotěsná kaučuková izolace, tl. 19mm s Al polepem
</t>
  </si>
  <si>
    <t>Koordinační činnost a náklady spojené s koordinácí</t>
  </si>
  <si>
    <t>551a</t>
  </si>
  <si>
    <t xml:space="preserve">Okapnice pro ochranu spojů proti zatékání
</t>
  </si>
  <si>
    <t>501a</t>
  </si>
  <si>
    <t>P-14.000 m3/h / 300Pa
O - 14.000 m3/h / 300Pa
m - 2450 kg
Qh - 53.2 kW
Qc - 68.1 kW
podrobné parametry viz příloha technické zprávy - tabulka zařízení a výkresová dokumentace</t>
  </si>
  <si>
    <t>VĚTRÁNÍ A VYTÁPĚNÍ HALY</t>
  </si>
  <si>
    <t>Náhradní sada filtrů EU7</t>
  </si>
  <si>
    <t>Náhradní sada filtrů EU5</t>
  </si>
  <si>
    <r>
      <t xml:space="preserve">Kulisový tlumič hluku čtyřhranný
</t>
    </r>
    <r>
      <rPr>
        <sz val="10"/>
        <rFont val="Calibri"/>
        <family val="2"/>
        <charset val="238"/>
        <scheme val="minor"/>
      </rPr>
      <t>- 800x1100, délka 1000 mm
- 4x tlumící vložky o šířce 100 mm</t>
    </r>
    <r>
      <rPr>
        <b/>
        <sz val="10"/>
        <rFont val="Calibri"/>
        <family val="2"/>
        <charset val="238"/>
        <scheme val="minor"/>
      </rPr>
      <t xml:space="preserve">
</t>
    </r>
    <r>
      <rPr>
        <sz val="10"/>
        <rFont val="Calibri"/>
        <family val="2"/>
        <charset val="238"/>
        <scheme val="minor"/>
      </rPr>
      <t>- hluk za tlumičem hluku max Lw(A) - 67 dB</t>
    </r>
  </si>
  <si>
    <r>
      <t xml:space="preserve">Kulisový tlumič hluku čtyřhranný
</t>
    </r>
    <r>
      <rPr>
        <sz val="10"/>
        <rFont val="Calibri"/>
        <family val="2"/>
        <charset val="238"/>
        <scheme val="minor"/>
      </rPr>
      <t>- 1100x1100, délka 1500 mm
- 7x tlumící vložky o šířce 100 mm</t>
    </r>
    <r>
      <rPr>
        <b/>
        <sz val="10"/>
        <rFont val="Calibri"/>
        <family val="2"/>
        <charset val="238"/>
        <scheme val="minor"/>
      </rPr>
      <t xml:space="preserve">
</t>
    </r>
    <r>
      <rPr>
        <sz val="10"/>
        <rFont val="Calibri"/>
        <family val="2"/>
        <charset val="238"/>
        <scheme val="minor"/>
      </rPr>
      <t>- hluk za tlumičem hluku max Lw(A) - 60 dB</t>
    </r>
  </si>
  <si>
    <r>
      <t xml:space="preserve">Odvodní sací koš
</t>
    </r>
    <r>
      <rPr>
        <sz val="10"/>
        <rFont val="Calibri"/>
        <family val="2"/>
        <charset val="238"/>
        <scheme val="minor"/>
      </rPr>
      <t>- DN 315
- perforace tahokov - 75%
- délka 1m</t>
    </r>
    <r>
      <rPr>
        <b/>
        <sz val="10"/>
        <rFont val="Calibri"/>
        <family val="2"/>
        <charset val="238"/>
        <scheme val="minor"/>
      </rPr>
      <t xml:space="preserve">
</t>
    </r>
  </si>
  <si>
    <r>
      <t xml:space="preserve">Odvodní sací koš
</t>
    </r>
    <r>
      <rPr>
        <sz val="10"/>
        <rFont val="Calibri"/>
        <family val="2"/>
        <charset val="238"/>
        <scheme val="minor"/>
      </rPr>
      <t>- DN 315
- perforace tahokov - 75%
- délka 0.5m</t>
    </r>
    <r>
      <rPr>
        <b/>
        <sz val="10"/>
        <rFont val="Calibri"/>
        <family val="2"/>
        <charset val="238"/>
        <scheme val="minor"/>
      </rPr>
      <t xml:space="preserve">
</t>
    </r>
  </si>
  <si>
    <r>
      <t xml:space="preserve">Sací kus s úkosem
</t>
    </r>
    <r>
      <rPr>
        <sz val="10"/>
        <rFont val="Calibri"/>
        <family val="2"/>
        <charset val="238"/>
        <scheme val="minor"/>
      </rPr>
      <t>- 800x1100
- pozinkovaný
- s pletivem proti hmyzu</t>
    </r>
    <r>
      <rPr>
        <b/>
        <sz val="10"/>
        <rFont val="Calibri"/>
        <family val="2"/>
        <charset val="238"/>
        <scheme val="minor"/>
      </rPr>
      <t xml:space="preserve">
</t>
    </r>
  </si>
  <si>
    <r>
      <t xml:space="preserve">Výfukový kus s úkosem
</t>
    </r>
    <r>
      <rPr>
        <sz val="10"/>
        <rFont val="Calibri"/>
        <family val="2"/>
        <charset val="238"/>
        <scheme val="minor"/>
      </rPr>
      <t>- 800x1100
- pozinkovaný
- s pletivem proti hmyzu</t>
    </r>
    <r>
      <rPr>
        <b/>
        <sz val="10"/>
        <rFont val="Calibri"/>
        <family val="2"/>
        <charset val="238"/>
        <scheme val="minor"/>
      </rPr>
      <t xml:space="preserve">
</t>
    </r>
  </si>
  <si>
    <r>
      <t xml:space="preserve">Kruhové potrubí SPIRO z pozinkovaného plechu
</t>
    </r>
    <r>
      <rPr>
        <sz val="10"/>
        <rFont val="Calibri"/>
        <family val="2"/>
        <charset val="238"/>
        <scheme val="minor"/>
      </rPr>
      <t>- DN 450
- běžné provedení, třída těsnosti A(I. A II.), 30% tvarovek</t>
    </r>
    <r>
      <rPr>
        <b/>
        <sz val="10"/>
        <rFont val="Calibri"/>
        <family val="2"/>
        <charset val="238"/>
        <scheme val="minor"/>
      </rPr>
      <t xml:space="preserve">
</t>
    </r>
  </si>
  <si>
    <r>
      <t xml:space="preserve">Minerální tepelná izolace s oplechováním
</t>
    </r>
    <r>
      <rPr>
        <sz val="10"/>
        <rFont val="Calibri"/>
        <family val="2"/>
        <charset val="238"/>
        <scheme val="minor"/>
      </rPr>
      <t>- tloušťka izolace 80 mm</t>
    </r>
    <r>
      <rPr>
        <b/>
        <sz val="10"/>
        <rFont val="Calibri"/>
        <family val="2"/>
        <charset val="238"/>
        <scheme val="minor"/>
      </rPr>
      <t xml:space="preserve">
</t>
    </r>
  </si>
  <si>
    <t>Náhradní sada filtrů EU5 + EU7</t>
  </si>
  <si>
    <t>105</t>
  </si>
  <si>
    <r>
      <t xml:space="preserve">Regulační klapka do potrubí, čtyřhranná
</t>
    </r>
    <r>
      <rPr>
        <sz val="10"/>
        <rFont val="Calibri"/>
        <family val="2"/>
        <charset val="238"/>
        <scheme val="minor"/>
      </rPr>
      <t>- 800x250
- vícelistá, pozinkovaná, příprava na servopohon</t>
    </r>
    <r>
      <rPr>
        <b/>
        <sz val="10"/>
        <rFont val="Calibri"/>
        <family val="2"/>
        <charset val="238"/>
        <scheme val="minor"/>
      </rPr>
      <t xml:space="preserve">
</t>
    </r>
  </si>
  <si>
    <t xml:space="preserve">Servopohon s havarijní funkcí
- do plochy 0.4 m2
- napětí 24 V
</t>
  </si>
  <si>
    <t>902</t>
  </si>
  <si>
    <r>
      <t xml:space="preserve">Samolepící parotěsná kaučuková izolace
</t>
    </r>
    <r>
      <rPr>
        <sz val="10"/>
        <rFont val="Calibri"/>
        <family val="2"/>
        <charset val="238"/>
        <scheme val="minor"/>
      </rPr>
      <t xml:space="preserve">- tloušťka izolace 19 mm </t>
    </r>
    <r>
      <rPr>
        <b/>
        <sz val="10"/>
        <rFont val="Calibri"/>
        <family val="2"/>
        <charset val="238"/>
        <scheme val="minor"/>
      </rPr>
      <t xml:space="preserve">
</t>
    </r>
  </si>
  <si>
    <t>AHU 02.</t>
  </si>
  <si>
    <t>VĚTRÁNÍ ŠATEN A ZÁZEMÍ</t>
  </si>
  <si>
    <t>P-3.800 m3/h / 250Pa
O - 3.800 m3/h / 250Pa
m - 540 kg
Qh - 12.2 kW
podrobné parametry viz příloha technické zprávy - tabulka zařízení a výkresová dokumentace</t>
  </si>
  <si>
    <r>
      <t xml:space="preserve">Vzduchotechnická jednotka: Průtok vzduchu P/O: 3800 / 3800 m3/h,  Externí tlak: 250 / 250 Pa
</t>
    </r>
    <r>
      <rPr>
        <sz val="10"/>
        <rFont val="Calibri"/>
        <family val="2"/>
        <charset val="238"/>
        <scheme val="minor"/>
      </rPr>
      <t>- vnitřní kompkatní vertikální provedení 
- zařízení rozměrově přizpůsobené prostorovým možnostem stavby (dle výkresové části), doprava po částech</t>
    </r>
    <r>
      <rPr>
        <b/>
        <sz val="10"/>
        <rFont val="Calibri"/>
        <family val="2"/>
        <charset val="238"/>
        <scheme val="minor"/>
      </rPr>
      <t xml:space="preserve">
Přívodní část:
</t>
    </r>
    <r>
      <rPr>
        <sz val="10"/>
        <rFont val="Calibri"/>
        <family val="2"/>
        <charset val="238"/>
        <scheme val="minor"/>
      </rPr>
      <t>- pružná manžeta</t>
    </r>
    <r>
      <rPr>
        <b/>
        <sz val="10"/>
        <rFont val="Calibri"/>
        <family val="2"/>
        <charset val="238"/>
        <scheme val="minor"/>
      </rPr>
      <t xml:space="preserve">
</t>
    </r>
    <r>
      <rPr>
        <sz val="10"/>
        <rFont val="Calibri"/>
        <family val="2"/>
        <charset val="238"/>
        <scheme val="minor"/>
      </rPr>
      <t>- filtrační komora filtr EU7
- rotační rekuperátor s vysokou účinností, min. 79%
- ventilátor s volným oběžným kolem, řízen frekvenčním měničem 
- vodní ohřívač - teplotní spád 75/55°C, výkon 12.2 kW
- pružná manžeta</t>
    </r>
    <r>
      <rPr>
        <b/>
        <sz val="10"/>
        <rFont val="Calibri"/>
        <family val="2"/>
        <charset val="238"/>
        <scheme val="minor"/>
      </rPr>
      <t xml:space="preserve">
Odvodní část:
</t>
    </r>
    <r>
      <rPr>
        <sz val="10"/>
        <rFont val="Calibri"/>
        <family val="2"/>
        <charset val="238"/>
        <scheme val="minor"/>
      </rPr>
      <t xml:space="preserve">- pružná manžeta, 
- filtrační komora filtr EU5
- ventilátor s volným oběžným kolem, řízen frekvenčním měničem 
- rotační rekuperátor s vysokou účinností
- pružná manžeta
</t>
    </r>
    <r>
      <rPr>
        <b/>
        <sz val="10"/>
        <rFont val="Calibri"/>
        <family val="2"/>
        <charset val="238"/>
        <scheme val="minor"/>
      </rPr>
      <t xml:space="preserve">
</t>
    </r>
    <r>
      <rPr>
        <sz val="10"/>
        <rFont val="Calibri"/>
        <family val="2"/>
        <charset val="238"/>
        <scheme val="minor"/>
      </rPr>
      <t xml:space="preserve">Jednotka včetně autonomního řízení a regulace s výstupem do nadřazené centrální MaR pomocí protokolu MODBUS.
Celková hmotnost do 540  kg, 
</t>
    </r>
    <r>
      <rPr>
        <b/>
        <sz val="10"/>
        <rFont val="Calibri"/>
        <family val="2"/>
        <charset val="238"/>
        <scheme val="minor"/>
      </rPr>
      <t xml:space="preserve">Zařízení v souladu s Nařízením komise EU č. 1253-2014 Ecodesign
</t>
    </r>
  </si>
  <si>
    <r>
      <t xml:space="preserve">Talířový ventil, přívodní, RAL 9010
</t>
    </r>
    <r>
      <rPr>
        <sz val="10"/>
        <rFont val="Calibri"/>
        <family val="2"/>
        <charset val="238"/>
        <scheme val="minor"/>
      </rPr>
      <t>- DN 125
- kovový
- včetně montážního rámečku</t>
    </r>
    <r>
      <rPr>
        <b/>
        <sz val="10"/>
        <rFont val="Calibri"/>
        <family val="2"/>
        <charset val="238"/>
        <scheme val="minor"/>
      </rPr>
      <t xml:space="preserve">
</t>
    </r>
  </si>
  <si>
    <r>
      <t xml:space="preserve">Protidešťová žaluzie
</t>
    </r>
    <r>
      <rPr>
        <sz val="10"/>
        <rFont val="Calibri"/>
        <family val="2"/>
        <charset val="238"/>
        <scheme val="minor"/>
      </rPr>
      <t>- 800x900
- pozinkovaný
- s pletivem proti hmyzu</t>
    </r>
    <r>
      <rPr>
        <b/>
        <sz val="10"/>
        <rFont val="Calibri"/>
        <family val="2"/>
        <charset val="238"/>
        <scheme val="minor"/>
      </rPr>
      <t xml:space="preserve">
</t>
    </r>
  </si>
  <si>
    <r>
      <t xml:space="preserve">Výfuková hlavice čtyřhranná
</t>
    </r>
    <r>
      <rPr>
        <sz val="10"/>
        <rFont val="Calibri"/>
        <family val="2"/>
        <charset val="238"/>
        <scheme val="minor"/>
      </rPr>
      <t xml:space="preserve">- 800x250
- optařeno ochranou proti vletu ptactva
- pozinkovaný plech
</t>
    </r>
  </si>
  <si>
    <r>
      <t xml:space="preserve">Hliníková vyústka čtyřhranná na kruhové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- 625x75</t>
    </r>
  </si>
  <si>
    <r>
      <t xml:space="preserve">Hliníková vyústka čtyřhranná na kruhové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- 525x75</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</si>
  <si>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- 225x125</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</si>
  <si>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- 325x125</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</si>
  <si>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- 400x200</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</si>
  <si>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- 500x200</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</si>
  <si>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- 200x100</t>
    </r>
  </si>
  <si>
    <r>
      <t xml:space="preserve">Hliníková vyústka do  čtyřhranného potrubí
</t>
    </r>
    <r>
      <rPr>
        <sz val="10"/>
        <rFont val="Calibri"/>
        <family val="2"/>
        <charset val="238"/>
        <scheme val="minor"/>
      </rPr>
      <t>- s regulační klapkou</t>
    </r>
    <r>
      <rPr>
        <b/>
        <sz val="10"/>
        <rFont val="Calibri"/>
        <family val="2"/>
        <charset val="238"/>
        <scheme val="minor"/>
      </rPr>
      <t xml:space="preserve">
</t>
    </r>
    <r>
      <rPr>
        <sz val="10"/>
        <rFont val="Calibri"/>
        <family val="2"/>
        <charset val="238"/>
        <scheme val="minor"/>
      </rPr>
      <t>- elox úprava
- dvouřadé lamely
- s upínacím rámečkem
- 200x200</t>
    </r>
  </si>
  <si>
    <t xml:space="preserve">Vstupní revíze vč. vystavení evidenčního štítku, vystavení knihy požárních elementů. 
</t>
  </si>
  <si>
    <t xml:space="preserve">Dotesnění požární klapky dle manuálu dodavatele (90 min), vč. štítku.
</t>
  </si>
  <si>
    <t>401</t>
  </si>
  <si>
    <t>401a</t>
  </si>
  <si>
    <t>401b</t>
  </si>
  <si>
    <t>402</t>
  </si>
  <si>
    <t>402a</t>
  </si>
  <si>
    <t>402b</t>
  </si>
  <si>
    <t>451</t>
  </si>
  <si>
    <t>451a</t>
  </si>
  <si>
    <t>451b</t>
  </si>
  <si>
    <t>452</t>
  </si>
  <si>
    <t>452a</t>
  </si>
  <si>
    <t>452b</t>
  </si>
  <si>
    <r>
      <t xml:space="preserve">Požární klapka, čtyřhranná, požární odolnost EIS 90
</t>
    </r>
    <r>
      <rPr>
        <sz val="10"/>
        <rFont val="Calibri"/>
        <family val="2"/>
        <charset val="238"/>
        <scheme val="minor"/>
      </rPr>
      <t xml:space="preserve">- 900x200
- s tepelnou tavnou pojistkou (+72°C), při umístění mimo tuhovou konstrukci vybavena ztužujícím rámem a doizolováním požární izolací dle předpisu výrobce
- signalizace polohy listu
</t>
    </r>
    <r>
      <rPr>
        <b/>
        <sz val="10"/>
        <rFont val="Calibri"/>
        <family val="2"/>
        <charset val="238"/>
        <scheme val="minor"/>
      </rPr>
      <t xml:space="preserve">
</t>
    </r>
  </si>
  <si>
    <r>
      <t xml:space="preserve">Požární klapka, čtyřhranná, požární odolnost EIS 90
</t>
    </r>
    <r>
      <rPr>
        <sz val="10"/>
        <rFont val="Calibri"/>
        <family val="2"/>
        <charset val="238"/>
        <scheme val="minor"/>
      </rPr>
      <t>- 800x250
- s tepelnou tavnou pojistkou (+72°C), při umístění mimo tuhovou konstrukci vybavena ztužujícím rámem a doizolováním požární izolací dle předpisu výrobce
- signalizace polohy listu</t>
    </r>
    <r>
      <rPr>
        <b/>
        <sz val="10"/>
        <rFont val="Calibri"/>
        <family val="2"/>
        <charset val="238"/>
        <scheme val="minor"/>
      </rPr>
      <t xml:space="preserve">
</t>
    </r>
  </si>
  <si>
    <r>
      <t xml:space="preserve">Požární klapka, čtyřhranná, požární odolnost EIS 90
</t>
    </r>
    <r>
      <rPr>
        <sz val="10"/>
        <rFont val="Calibri"/>
        <family val="2"/>
        <charset val="238"/>
        <scheme val="minor"/>
      </rPr>
      <t>- 200x200
- s tepelnou tavnou pojistkou (+72°C), při umístění mimo tuhovou konstrukci vybavena ztužujícím rámem a doizolováním požární izolací dle předpisu výrobce
- kouřotěsné provedení
- signalizace polohy listu</t>
    </r>
    <r>
      <rPr>
        <b/>
        <sz val="10"/>
        <rFont val="Calibri"/>
        <family val="2"/>
        <charset val="238"/>
        <scheme val="minor"/>
      </rPr>
      <t xml:space="preserve">
</t>
    </r>
  </si>
  <si>
    <r>
      <t xml:space="preserve">Požární izolace s odolností min 45 min
</t>
    </r>
    <r>
      <rPr>
        <sz val="10"/>
        <rFont val="Calibri"/>
        <family val="2"/>
        <charset val="238"/>
        <scheme val="minor"/>
      </rPr>
      <t>- tloušťka izolace 40 mm</t>
    </r>
    <r>
      <rPr>
        <b/>
        <sz val="10"/>
        <rFont val="Calibri"/>
        <family val="2"/>
        <charset val="238"/>
        <scheme val="minor"/>
      </rPr>
      <t xml:space="preserve">
</t>
    </r>
  </si>
  <si>
    <t>Jeřábové práce</t>
  </si>
  <si>
    <t>ODVĚTRÁNÍ VÝMĚNÍKOVÉ STANICE</t>
  </si>
  <si>
    <r>
      <t xml:space="preserve">Ventilátor do potrubí
</t>
    </r>
    <r>
      <rPr>
        <sz val="10"/>
        <rFont val="Calibri"/>
        <family val="2"/>
        <charset val="238"/>
        <scheme val="minor"/>
      </rPr>
      <t xml:space="preserve">- DN 125, 
- AC ventilátor - ve shodě s Ekodesign 2018
- 180 m3/h, 150Pa
</t>
    </r>
  </si>
  <si>
    <t xml:space="preserve">O - 180 m3/h / 150Pa
podrobné parametry viz příloha technické zprávy - tabulka zařízení a výkresová dokumentace
</t>
  </si>
  <si>
    <t xml:space="preserve">Regulátor otáček
</t>
  </si>
  <si>
    <t xml:space="preserve">Čidla pro řízení ventilátoru a kabeláž - MaR řízení
</t>
  </si>
  <si>
    <r>
      <t xml:space="preserve">Regulační klapka do potrubí, čtyřhranná
</t>
    </r>
    <r>
      <rPr>
        <sz val="10"/>
        <rFont val="Calibri"/>
        <family val="2"/>
        <charset val="238"/>
        <scheme val="minor"/>
      </rPr>
      <t>- 200x200
- vícelistá, pozinkovaná, příprava na servopohon</t>
    </r>
    <r>
      <rPr>
        <b/>
        <sz val="10"/>
        <rFont val="Calibri"/>
        <family val="2"/>
        <charset val="238"/>
        <scheme val="minor"/>
      </rPr>
      <t xml:space="preserve">
</t>
    </r>
  </si>
  <si>
    <r>
      <t xml:space="preserve">Krycí mřížka do kruhového potrubí s pletivem
</t>
    </r>
    <r>
      <rPr>
        <sz val="10"/>
        <rFont val="Calibri"/>
        <family val="2"/>
        <charset val="238"/>
        <scheme val="minor"/>
      </rPr>
      <t xml:space="preserve">- DN 125
</t>
    </r>
  </si>
  <si>
    <r>
      <t xml:space="preserve">Krycí mřížka čtyřhranná  s pletivem
</t>
    </r>
    <r>
      <rPr>
        <sz val="10"/>
        <rFont val="Calibri"/>
        <family val="2"/>
        <charset val="238"/>
        <scheme val="minor"/>
      </rPr>
      <t xml:space="preserve">- DN 200x200
</t>
    </r>
  </si>
  <si>
    <r>
      <t xml:space="preserve">Protidešťová žaluzie čtyřhranná
</t>
    </r>
    <r>
      <rPr>
        <sz val="10"/>
        <rFont val="Calibri"/>
        <family val="2"/>
        <charset val="238"/>
        <scheme val="minor"/>
      </rPr>
      <t>- RAL dle arch.
- 200x200
- pozinkovaná
- s pletivem proti ptactvu</t>
    </r>
    <r>
      <rPr>
        <b/>
        <sz val="10"/>
        <rFont val="Calibri"/>
        <family val="2"/>
        <charset val="238"/>
        <scheme val="minor"/>
      </rPr>
      <t xml:space="preserve">
</t>
    </r>
  </si>
  <si>
    <t xml:space="preserve">Izolované Cu potrubí (třída hořlavosti B (samozhášecí) dle DIN 4102), vč. komunikační kabeláže a upevňovacího materiálu.
- 19.05/ 34.9 mm
</t>
  </si>
  <si>
    <r>
      <t xml:space="preserve">Regulační klapka do potrubí, kruhová
</t>
    </r>
    <r>
      <rPr>
        <sz val="10"/>
        <rFont val="Calibri"/>
        <family val="2"/>
        <charset val="238"/>
        <scheme val="minor"/>
      </rPr>
      <t>- DN 450
- jednolistá, pozinkovaná, ruční ovládání</t>
    </r>
    <r>
      <rPr>
        <b/>
        <sz val="10"/>
        <rFont val="Calibri"/>
        <family val="2"/>
        <charset val="238"/>
        <scheme val="minor"/>
      </rPr>
      <t xml:space="preserve">
</t>
    </r>
  </si>
  <si>
    <t>053</t>
  </si>
  <si>
    <r>
      <t xml:space="preserve">Kulisový tlumič hluku čtyřhranný
</t>
    </r>
    <r>
      <rPr>
        <sz val="10"/>
        <rFont val="Calibri"/>
        <family val="2"/>
        <charset val="238"/>
        <scheme val="minor"/>
      </rPr>
      <t>- 800x355, délka 1500 mm
- 5x tlumící vložky o šířce 100 mm, vzdálenost mezi vložkami 60mm</t>
    </r>
    <r>
      <rPr>
        <b/>
        <sz val="10"/>
        <rFont val="Calibri"/>
        <family val="2"/>
        <charset val="238"/>
        <scheme val="minor"/>
      </rPr>
      <t xml:space="preserve">
</t>
    </r>
  </si>
  <si>
    <r>
      <t xml:space="preserve">Kulisový tlumič hluku čtyřhranný
</t>
    </r>
    <r>
      <rPr>
        <sz val="10"/>
        <rFont val="Calibri"/>
        <family val="2"/>
        <charset val="238"/>
        <scheme val="minor"/>
      </rPr>
      <t>- 800x355, délka 1000 mm
- 5x tlumící vložky o šířce 100 mm, vzdálenost mezi vložkami 60mm</t>
    </r>
    <r>
      <rPr>
        <b/>
        <sz val="10"/>
        <rFont val="Calibri"/>
        <family val="2"/>
        <charset val="238"/>
        <scheme val="minor"/>
      </rPr>
      <t xml:space="preserve">
</t>
    </r>
  </si>
  <si>
    <r>
      <t xml:space="preserve">Kulisový tlumič hluku čtyřhranný
</t>
    </r>
    <r>
      <rPr>
        <sz val="10"/>
        <rFont val="Calibri"/>
        <family val="2"/>
        <charset val="238"/>
        <scheme val="minor"/>
      </rPr>
      <t>- 900x200, délka 1500 mm
-4x tlumící vložky o šířce 100 mm, vzdálenost mezi vložkami 125mm</t>
    </r>
    <r>
      <rPr>
        <b/>
        <sz val="10"/>
        <rFont val="Calibri"/>
        <family val="2"/>
        <charset val="238"/>
        <scheme val="minor"/>
      </rPr>
      <t xml:space="preserve">
</t>
    </r>
  </si>
  <si>
    <t>103.a</t>
  </si>
  <si>
    <r>
      <t xml:space="preserve">Výfukový hlavice kruhová
</t>
    </r>
    <r>
      <rPr>
        <sz val="10"/>
        <rFont val="Calibri"/>
        <family val="2"/>
        <charset val="238"/>
        <scheme val="minor"/>
      </rPr>
      <t>- DN 125
- pozinkovaná</t>
    </r>
    <r>
      <rPr>
        <b/>
        <sz val="10"/>
        <rFont val="Calibri"/>
        <family val="2"/>
        <charset val="238"/>
        <scheme val="minor"/>
      </rPr>
      <t xml:space="preserve">
</t>
    </r>
  </si>
  <si>
    <r>
      <t xml:space="preserve">Venkovní kondenzační jednotka, s invertorovým kompresorem 
</t>
    </r>
    <r>
      <rPr>
        <sz val="10"/>
        <rFont val="Calibri"/>
        <family val="2"/>
        <charset val="238"/>
        <scheme val="minor"/>
      </rPr>
      <t xml:space="preserve">- Qc=33.6 kW, chladivo R410a, P=7.58 kW, I=28.0 A, U=3f,400V/50Hz
- m= 215 kg
- rozměrové a hmotnostní parametry dle výkresové části a tabulky zařízení
- ventilátor s výtlakem nahoru umístěn uvnitř pro snížení hluku
- řízení výkonu dle pomocí MaR na přívodní teplotu 
- výměník zařízení s hydrofilní vrstvou pro prodloužení živostnosti
- možnost nadřazenou MaR snímání porucha/chod
</t>
    </r>
  </si>
  <si>
    <t>Qc= 33.6 kW
podrobné parametry viz příloha technické zprávy - tabulka zařízení a výkresová dokumentace</t>
  </si>
  <si>
    <r>
      <t xml:space="preserve">Vzduchotechnická jednotka: Průtok vzduchu P/O: 14.000 /14.000 m3/h,  Externí tlak: 300 / 300 Pa
</t>
    </r>
    <r>
      <rPr>
        <sz val="10"/>
        <rFont val="Calibri"/>
        <family val="2"/>
        <charset val="238"/>
        <scheme val="minor"/>
      </rPr>
      <t xml:space="preserve">- venkovní horizontální provedení nad sebou, včetně osvětlení, průhledítek 
</t>
    </r>
    <r>
      <rPr>
        <b/>
        <sz val="10"/>
        <rFont val="Calibri"/>
        <family val="2"/>
        <charset val="238"/>
        <scheme val="minor"/>
      </rPr>
      <t xml:space="preserve">Přívodní část:
</t>
    </r>
    <r>
      <rPr>
        <sz val="10"/>
        <rFont val="Calibri"/>
        <family val="2"/>
        <charset val="238"/>
        <scheme val="minor"/>
      </rPr>
      <t>- pružná manžeta</t>
    </r>
    <r>
      <rPr>
        <b/>
        <sz val="10"/>
        <rFont val="Calibri"/>
        <family val="2"/>
        <charset val="238"/>
        <scheme val="minor"/>
      </rPr>
      <t xml:space="preserve">
</t>
    </r>
    <r>
      <rPr>
        <sz val="10"/>
        <rFont val="Calibri"/>
        <family val="2"/>
        <charset val="238"/>
        <scheme val="minor"/>
      </rPr>
      <t>- uzavírací klapka na servopohon , filtrační komora filtr F7
- deskový rekuperátor s vysokou účinností a obtokovou klapkou
- směšovací komora
- ventilátor s FM
- vodní ohřívač - teplotní spád 75/55°C, výkon 53.2 kW
- volná komora pro směšovací uzel ÚT s přímotopem
- přímý výparník - výkon 68.1,0 kW, 2 okruhový, chladivo R410a
- pružná manžeta</t>
    </r>
    <r>
      <rPr>
        <b/>
        <sz val="10"/>
        <rFont val="Calibri"/>
        <family val="2"/>
        <charset val="238"/>
        <scheme val="minor"/>
      </rPr>
      <t xml:space="preserve">
Odvodní část:
</t>
    </r>
    <r>
      <rPr>
        <sz val="10"/>
        <rFont val="Calibri"/>
        <family val="2"/>
        <charset val="238"/>
        <scheme val="minor"/>
      </rPr>
      <t>- pružná manžeta, 
- filtrační komora filtr M5
- ventilátor s FM 
- rotační rekuperátor s vysokou účinností
- uzavírací klapka na servopohon 
- pružná manžeta</t>
    </r>
    <r>
      <rPr>
        <b/>
        <sz val="10"/>
        <rFont val="Calibri"/>
        <family val="2"/>
        <charset val="238"/>
        <scheme val="minor"/>
      </rPr>
      <t xml:space="preserve">
</t>
    </r>
    <r>
      <rPr>
        <sz val="10"/>
        <rFont val="Calibri"/>
        <family val="2"/>
        <charset val="238"/>
        <scheme val="minor"/>
      </rPr>
      <t xml:space="preserve">Montáž po komorách. Včetně syfonů.
Jednotka bez vystrojení -  samostatná </t>
    </r>
    <r>
      <rPr>
        <b/>
        <sz val="10"/>
        <rFont val="Calibri"/>
        <family val="2"/>
        <charset val="238"/>
        <scheme val="minor"/>
      </rPr>
      <t>dodávka profese MaR</t>
    </r>
    <r>
      <rPr>
        <sz val="10"/>
        <rFont val="Calibri"/>
        <family val="2"/>
        <charset val="238"/>
        <scheme val="minor"/>
      </rPr>
      <t xml:space="preserve"> 
Celková hmotnost do 2450 kg, 
</t>
    </r>
    <r>
      <rPr>
        <b/>
        <sz val="10"/>
        <rFont val="Calibri"/>
        <family val="2"/>
        <charset val="238"/>
        <scheme val="minor"/>
      </rPr>
      <t xml:space="preserve">Zařízení v souladu s Nařízením komise EU č. 1253-2014 Ecodesign
Jednotka není vystrojena akčními členy ani čidly. Profese MaR zajistí vystojení jednotky dle zvyklostí pro její plynulý bezporuchový chod.
</t>
    </r>
  </si>
  <si>
    <r>
      <t xml:space="preserve">Tkaninová výustka
</t>
    </r>
    <r>
      <rPr>
        <sz val="10"/>
        <rFont val="Calibri"/>
        <family val="2"/>
        <charset val="238"/>
        <scheme val="minor"/>
      </rPr>
      <t>- průtok 3500 m3/h s mikroperforací pro přívod vzduchu o teplotách dle tabulky zařízení
- délka 20 m
- DN 450
- Použitelný přetlak 100 Pa, včetně zaslepení, Tkanina PMS - 100 % polyester, včetně montážního materiálu</t>
    </r>
    <r>
      <rPr>
        <b/>
        <sz val="10"/>
        <rFont val="Calibri"/>
        <family val="2"/>
        <charset val="238"/>
        <scheme val="minor"/>
      </rPr>
      <t xml:space="preserve">
</t>
    </r>
  </si>
  <si>
    <t>AHU 01.001</t>
  </si>
  <si>
    <t>AHU 01.001a</t>
  </si>
  <si>
    <t>AHU 01.001b</t>
  </si>
  <si>
    <t>AHU 01.001c</t>
  </si>
  <si>
    <t>AHU 01.001d</t>
  </si>
  <si>
    <t>AHU 01.001e</t>
  </si>
  <si>
    <t>AHU 01.051</t>
  </si>
  <si>
    <t>AHU 01.052</t>
  </si>
  <si>
    <t>AHU 01.101</t>
  </si>
  <si>
    <t>AHU 01.201</t>
  </si>
  <si>
    <t>AHU 01.251</t>
  </si>
  <si>
    <t>AHU 01.252</t>
  </si>
  <si>
    <t>AHU 01.501</t>
  </si>
  <si>
    <t>AHU 01.501a</t>
  </si>
  <si>
    <t>AHU 01.551</t>
  </si>
  <si>
    <t>AHU 01.551a</t>
  </si>
  <si>
    <t>AHU 01.701</t>
  </si>
  <si>
    <t>AHU 01.801</t>
  </si>
  <si>
    <t>AHU 01.802</t>
  </si>
  <si>
    <t>AHU 01.901</t>
  </si>
  <si>
    <t>AHU 02.001</t>
  </si>
  <si>
    <t>AHU 02.001a</t>
  </si>
  <si>
    <t>AHU 02.001b</t>
  </si>
  <si>
    <t>AHU 02.001c</t>
  </si>
  <si>
    <t>AHU 02.001d</t>
  </si>
  <si>
    <t>AHU 02.051</t>
  </si>
  <si>
    <t>AHU 02.052</t>
  </si>
  <si>
    <t>AHU 02.053</t>
  </si>
  <si>
    <t>AHU 02.101</t>
  </si>
  <si>
    <t>AHU 02.102</t>
  </si>
  <si>
    <t>AHU 02.103</t>
  </si>
  <si>
    <t>AHU 02.103.a</t>
  </si>
  <si>
    <t>AHU 02.201</t>
  </si>
  <si>
    <t>AHU 02.202</t>
  </si>
  <si>
    <t>AHU 02.203</t>
  </si>
  <si>
    <t>AHU 02.204</t>
  </si>
  <si>
    <t>AHU 02.205</t>
  </si>
  <si>
    <t>AHU 02.206</t>
  </si>
  <si>
    <t>AHU 02.251</t>
  </si>
  <si>
    <t>AHU 02.252</t>
  </si>
  <si>
    <t>AHU 02.253</t>
  </si>
  <si>
    <t>AHU 02.254</t>
  </si>
  <si>
    <t>AHU 02.255</t>
  </si>
  <si>
    <t>AHU 02.401</t>
  </si>
  <si>
    <t>AHU 02.401a</t>
  </si>
  <si>
    <t>AHU 02.401b</t>
  </si>
  <si>
    <t>AHU 02.402</t>
  </si>
  <si>
    <t>AHU 02.402a</t>
  </si>
  <si>
    <t>AHU 02.402b</t>
  </si>
  <si>
    <t>AHU 02.451</t>
  </si>
  <si>
    <t>AHU 02.451a</t>
  </si>
  <si>
    <t>AHU 02.451b</t>
  </si>
  <si>
    <t>AHU 02.452</t>
  </si>
  <si>
    <t>AHU 02.452a</t>
  </si>
  <si>
    <t>AHU 02.452b</t>
  </si>
  <si>
    <t>AHU 02.501</t>
  </si>
  <si>
    <t>AHU 02.551</t>
  </si>
  <si>
    <t>AHU 02.701</t>
  </si>
  <si>
    <t>AHU 02.702</t>
  </si>
  <si>
    <t>AHU 02.801</t>
  </si>
  <si>
    <t>AHU 02.802</t>
  </si>
  <si>
    <t>AHU 02.901</t>
  </si>
  <si>
    <t>AHU 02.902</t>
  </si>
  <si>
    <t>EF.01.001</t>
  </si>
  <si>
    <t>EF.01.001a</t>
  </si>
  <si>
    <t>EF.01.001b</t>
  </si>
  <si>
    <t>EF.01.001c</t>
  </si>
  <si>
    <t>EF.01.001d</t>
  </si>
  <si>
    <t>EF.01.002</t>
  </si>
  <si>
    <t>EF.01.104</t>
  </si>
  <si>
    <t>EF.01.105</t>
  </si>
  <si>
    <t>EF.01.151</t>
  </si>
  <si>
    <t>EF.01.201</t>
  </si>
  <si>
    <t>EF.01.501</t>
  </si>
  <si>
    <t>EF.01.551</t>
  </si>
  <si>
    <t>EF.01.551a</t>
  </si>
  <si>
    <t>EF.01.701</t>
  </si>
  <si>
    <t>EF.01.901</t>
  </si>
  <si>
    <t>ACC 01.001</t>
  </si>
  <si>
    <t>ACC 01.002</t>
  </si>
  <si>
    <t>ACC 01.003</t>
  </si>
  <si>
    <t>ACC 01.004</t>
  </si>
  <si>
    <t>ACC 01.005</t>
  </si>
  <si>
    <t>ACC 01.006</t>
  </si>
  <si>
    <t>ACC 01.007</t>
  </si>
  <si>
    <t>ACC 01.008</t>
  </si>
  <si>
    <t>ACC 01.009</t>
  </si>
  <si>
    <t>ACC 01.010</t>
  </si>
  <si>
    <t>ACC 01.011</t>
  </si>
  <si>
    <t>ACC 01.012</t>
  </si>
  <si>
    <t>kus</t>
  </si>
</sst>
</file>

<file path=xl/styles.xml><?xml version="1.0" encoding="utf-8"?>
<styleSheet xmlns="http://schemas.openxmlformats.org/spreadsheetml/2006/main">
  <numFmts count="4">
    <numFmt numFmtId="164" formatCode="#,##0.0\ &quot;Kč&quot;"/>
    <numFmt numFmtId="165" formatCode="#,##0.00\ &quot;Kč&quot;"/>
    <numFmt numFmtId="166" formatCode="#,##0\ &quot;Kč&quot;"/>
    <numFmt numFmtId="167" formatCode="[$-405]General"/>
  </numFmts>
  <fonts count="20">
    <font>
      <sz val="11"/>
      <color theme="1"/>
      <name val="Calibri"/>
      <family val="2"/>
      <scheme val="minor"/>
    </font>
    <font>
      <b/>
      <sz val="10"/>
      <name val="Calibri"/>
      <family val="2"/>
      <charset val="238"/>
      <scheme val="minor"/>
    </font>
    <font>
      <b/>
      <sz val="11"/>
      <name val="Calibri"/>
      <family val="2"/>
      <charset val="238"/>
      <scheme val="minor"/>
    </font>
    <font>
      <sz val="9"/>
      <name val="Calibri"/>
      <family val="2"/>
      <charset val="238"/>
      <scheme val="minor"/>
    </font>
    <font>
      <sz val="9"/>
      <color indexed="12"/>
      <name val="Calibri"/>
      <family val="2"/>
      <charset val="238"/>
      <scheme val="minor"/>
    </font>
    <font>
      <sz val="8"/>
      <name val="Calibri"/>
      <family val="2"/>
      <charset val="238"/>
      <scheme val="minor"/>
    </font>
    <font>
      <sz val="10"/>
      <name val="Calibri"/>
      <family val="2"/>
      <charset val="238"/>
      <scheme val="minor"/>
    </font>
    <font>
      <sz val="10"/>
      <name val="Arial"/>
      <family val="2"/>
      <charset val="238"/>
    </font>
    <font>
      <sz val="10"/>
      <color indexed="10"/>
      <name val="Calibri"/>
      <family val="2"/>
      <charset val="238"/>
      <scheme val="minor"/>
    </font>
    <font>
      <b/>
      <sz val="10"/>
      <color indexed="10"/>
      <name val="Calibri"/>
      <family val="2"/>
      <charset val="238"/>
      <scheme val="minor"/>
    </font>
    <font>
      <b/>
      <sz val="10"/>
      <color rgb="FFFF0000"/>
      <name val="Calibri"/>
      <family val="2"/>
      <charset val="238"/>
      <scheme val="minor"/>
    </font>
    <font>
      <sz val="10"/>
      <name val="Helv"/>
      <charset val="238"/>
    </font>
    <font>
      <sz val="9"/>
      <color indexed="10"/>
      <name val="Calibri"/>
      <family val="2"/>
      <charset val="238"/>
      <scheme val="minor"/>
    </font>
    <font>
      <sz val="8"/>
      <name val="Arial CE"/>
      <family val="2"/>
      <charset val="238"/>
    </font>
    <font>
      <b/>
      <sz val="12"/>
      <name val="Calibri"/>
      <family val="2"/>
      <charset val="238"/>
      <scheme val="minor"/>
    </font>
    <font>
      <b/>
      <sz val="9"/>
      <name val="Calibri"/>
      <family val="2"/>
      <charset val="238"/>
      <scheme val="minor"/>
    </font>
    <font>
      <sz val="10"/>
      <color rgb="FF000000"/>
      <name val="Arial CE"/>
      <family val="2"/>
      <charset val="238"/>
    </font>
    <font>
      <vertAlign val="superscript"/>
      <sz val="10"/>
      <name val="Calibri"/>
      <family val="2"/>
      <charset val="238"/>
      <scheme val="minor"/>
    </font>
    <font>
      <sz val="8"/>
      <name val="Calibri"/>
      <family val="2"/>
      <scheme val="minor"/>
    </font>
    <font>
      <sz val="9"/>
      <color rgb="FF000000"/>
      <name val="Calibri"/>
      <family val="2"/>
      <charset val="238"/>
      <scheme val="minor"/>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s>
  <borders count="3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style="thin">
        <color indexed="8"/>
      </left>
      <right style="thin">
        <color indexed="8"/>
      </right>
      <top/>
      <bottom style="medium">
        <color indexed="8"/>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auto="1"/>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7" fillId="0" borderId="0"/>
    <xf numFmtId="0" fontId="7" fillId="0" borderId="0"/>
    <xf numFmtId="0" fontId="7" fillId="0" borderId="0"/>
    <xf numFmtId="0" fontId="11" fillId="0" borderId="0"/>
    <xf numFmtId="0" fontId="7" fillId="0" borderId="0"/>
    <xf numFmtId="0" fontId="13" fillId="0" borderId="15">
      <alignment horizontal="center" vertical="center" wrapText="1"/>
    </xf>
    <xf numFmtId="167" fontId="16" fillId="0" borderId="0" applyBorder="0" applyProtection="0"/>
  </cellStyleXfs>
  <cellXfs count="107">
    <xf numFmtId="0" fontId="0" fillId="0" borderId="0" xfId="0"/>
    <xf numFmtId="0" fontId="1" fillId="2" borderId="1" xfId="0" applyFont="1" applyFill="1" applyBorder="1" applyAlignment="1">
      <alignment horizontal="center" vertical="center" readingOrder="1"/>
    </xf>
    <xf numFmtId="0" fontId="1" fillId="2" borderId="2" xfId="0" applyFont="1" applyFill="1" applyBorder="1" applyAlignment="1">
      <alignment horizontal="center" vertical="center" readingOrder="1"/>
    </xf>
    <xf numFmtId="0" fontId="1" fillId="2" borderId="2" xfId="0" applyFont="1" applyFill="1" applyBorder="1" applyAlignment="1">
      <alignment horizontal="center" vertical="center"/>
    </xf>
    <xf numFmtId="0" fontId="1" fillId="2" borderId="2" xfId="0" applyFont="1" applyFill="1" applyBorder="1" applyAlignment="1">
      <alignment horizontal="center" vertical="top"/>
    </xf>
    <xf numFmtId="0" fontId="1" fillId="2" borderId="2" xfId="0" applyFont="1" applyFill="1" applyBorder="1" applyAlignment="1">
      <alignment horizontal="right" vertical="center"/>
    </xf>
    <xf numFmtId="0" fontId="1" fillId="2" borderId="2" xfId="0" applyFont="1" applyFill="1" applyBorder="1" applyAlignment="1">
      <alignment horizontal="left" vertical="center"/>
    </xf>
    <xf numFmtId="0" fontId="1" fillId="2" borderId="2" xfId="0" applyFont="1" applyFill="1" applyBorder="1" applyAlignment="1">
      <alignment horizontal="center" vertical="center" wrapText="1" shrinkToFit="1" readingOrder="1"/>
    </xf>
    <xf numFmtId="49" fontId="2" fillId="2" borderId="3" xfId="0" applyNumberFormat="1" applyFont="1" applyFill="1" applyBorder="1" applyAlignment="1">
      <alignment horizontal="center" vertical="center" readingOrder="1"/>
    </xf>
    <xf numFmtId="2" fontId="2" fillId="2" borderId="4" xfId="0" applyNumberFormat="1" applyFont="1" applyFill="1" applyBorder="1" applyAlignment="1">
      <alignment horizontal="left" vertical="center" readingOrder="1"/>
    </xf>
    <xf numFmtId="49" fontId="2" fillId="2" borderId="4" xfId="0" applyNumberFormat="1" applyFont="1" applyFill="1" applyBorder="1" applyAlignment="1">
      <alignment horizontal="left" vertical="center"/>
    </xf>
    <xf numFmtId="0" fontId="3" fillId="2" borderId="4" xfId="0" applyFont="1" applyFill="1" applyBorder="1" applyAlignment="1">
      <alignment horizontal="center" vertical="top" wrapText="1"/>
    </xf>
    <xf numFmtId="0" fontId="3" fillId="2" borderId="4" xfId="0" applyFont="1" applyFill="1" applyBorder="1" applyAlignment="1">
      <alignment vertical="center" wrapText="1"/>
    </xf>
    <xf numFmtId="4" fontId="3" fillId="2" borderId="4" xfId="0" applyNumberFormat="1" applyFont="1" applyFill="1" applyBorder="1" applyAlignment="1">
      <alignment horizontal="right" vertical="center"/>
    </xf>
    <xf numFmtId="0" fontId="3" fillId="2" borderId="4" xfId="0" applyFont="1" applyFill="1" applyBorder="1" applyAlignment="1">
      <alignment horizontal="left" vertical="center"/>
    </xf>
    <xf numFmtId="4" fontId="4" fillId="2" borderId="4" xfId="0" applyNumberFormat="1" applyFont="1" applyFill="1" applyBorder="1" applyAlignment="1">
      <alignment horizontal="center" vertical="top"/>
    </xf>
    <xf numFmtId="4" fontId="3" fillId="2" borderId="4" xfId="0" applyNumberFormat="1" applyFont="1" applyFill="1" applyBorder="1" applyAlignment="1">
      <alignment horizontal="center" vertical="top"/>
    </xf>
    <xf numFmtId="164" fontId="1" fillId="2" borderId="5" xfId="0" applyNumberFormat="1" applyFont="1" applyFill="1" applyBorder="1" applyAlignment="1">
      <alignment vertical="top"/>
    </xf>
    <xf numFmtId="49" fontId="6" fillId="0" borderId="7" xfId="0" applyNumberFormat="1" applyFont="1" applyBorder="1" applyAlignment="1">
      <alignment horizontal="right" vertical="center" readingOrder="1"/>
    </xf>
    <xf numFmtId="0" fontId="6" fillId="0" borderId="6" xfId="1" applyFont="1" applyBorder="1" applyAlignment="1">
      <alignment horizontal="center" vertical="center" readingOrder="1"/>
    </xf>
    <xf numFmtId="0" fontId="8" fillId="0" borderId="6" xfId="2" applyFont="1" applyBorder="1" applyAlignment="1">
      <alignment horizontal="center" vertical="top" wrapText="1" shrinkToFit="1"/>
    </xf>
    <xf numFmtId="0" fontId="9" fillId="0" borderId="6" xfId="2" applyFont="1" applyBorder="1" applyAlignment="1">
      <alignment horizontal="center" vertical="top" wrapText="1" shrinkToFit="1"/>
    </xf>
    <xf numFmtId="4" fontId="3" fillId="0" borderId="9" xfId="0" applyNumberFormat="1" applyFont="1" applyBorder="1" applyAlignment="1">
      <alignment horizontal="right" vertical="center"/>
    </xf>
    <xf numFmtId="0" fontId="3" fillId="0" borderId="9" xfId="0" applyFont="1" applyBorder="1" applyAlignment="1">
      <alignment horizontal="left" vertical="center"/>
    </xf>
    <xf numFmtId="165" fontId="4" fillId="0" borderId="9" xfId="0" applyNumberFormat="1" applyFont="1" applyBorder="1" applyAlignment="1">
      <alignment horizontal="right" vertical="top"/>
    </xf>
    <xf numFmtId="165" fontId="3" fillId="0" borderId="9" xfId="0" applyNumberFormat="1" applyFont="1" applyBorder="1" applyAlignment="1">
      <alignment horizontal="right" vertical="top"/>
    </xf>
    <xf numFmtId="165" fontId="3" fillId="0" borderId="10" xfId="0" applyNumberFormat="1" applyFont="1" applyBorder="1" applyAlignment="1">
      <alignment horizontal="right" vertical="top"/>
    </xf>
    <xf numFmtId="4" fontId="3" fillId="0" borderId="6" xfId="0" applyNumberFormat="1" applyFont="1" applyBorder="1" applyAlignment="1">
      <alignment horizontal="right" vertical="center"/>
    </xf>
    <xf numFmtId="0" fontId="6" fillId="0" borderId="6" xfId="0" applyFont="1" applyBorder="1" applyAlignment="1">
      <alignment horizontal="center" vertical="top"/>
    </xf>
    <xf numFmtId="165" fontId="4" fillId="2" borderId="4" xfId="0" applyNumberFormat="1" applyFont="1" applyFill="1" applyBorder="1" applyAlignment="1">
      <alignment horizontal="center" vertical="top"/>
    </xf>
    <xf numFmtId="0" fontId="5" fillId="0" borderId="0" xfId="0" applyFont="1" applyAlignment="1">
      <alignment vertical="center"/>
    </xf>
    <xf numFmtId="49" fontId="3" fillId="2" borderId="4" xfId="0" applyNumberFormat="1" applyFont="1" applyFill="1" applyBorder="1" applyAlignment="1">
      <alignment horizontal="center" vertical="center"/>
    </xf>
    <xf numFmtId="0" fontId="6" fillId="0" borderId="13" xfId="0" applyFont="1" applyBorder="1" applyAlignment="1">
      <alignment horizontal="center" vertical="top" readingOrder="1"/>
    </xf>
    <xf numFmtId="0" fontId="6" fillId="0" borderId="9" xfId="0" applyFont="1" applyBorder="1" applyAlignment="1">
      <alignment horizontal="center" vertical="top"/>
    </xf>
    <xf numFmtId="0" fontId="6" fillId="0" borderId="12" xfId="0" applyFont="1" applyBorder="1" applyAlignment="1">
      <alignment horizontal="center" vertical="top" readingOrder="1"/>
    </xf>
    <xf numFmtId="49" fontId="12" fillId="0" borderId="6" xfId="0" applyNumberFormat="1" applyFont="1" applyBorder="1" applyAlignment="1">
      <alignment horizontal="center" vertical="top" wrapText="1"/>
    </xf>
    <xf numFmtId="49" fontId="12" fillId="0" borderId="6" xfId="0" applyNumberFormat="1" applyFont="1" applyBorder="1" applyAlignment="1">
      <alignment horizontal="left" wrapText="1"/>
    </xf>
    <xf numFmtId="49" fontId="2" fillId="3" borderId="3" xfId="0" applyNumberFormat="1" applyFont="1" applyFill="1" applyBorder="1" applyAlignment="1">
      <alignment horizontal="center" vertical="center" readingOrder="1"/>
    </xf>
    <xf numFmtId="49" fontId="3" fillId="3" borderId="4" xfId="0" applyNumberFormat="1" applyFont="1" applyFill="1" applyBorder="1" applyAlignment="1">
      <alignment horizontal="center" vertical="center"/>
    </xf>
    <xf numFmtId="49" fontId="2" fillId="3" borderId="4" xfId="0" applyNumberFormat="1" applyFont="1" applyFill="1" applyBorder="1" applyAlignment="1">
      <alignment horizontal="left" vertical="center"/>
    </xf>
    <xf numFmtId="0" fontId="3" fillId="3" borderId="4" xfId="0" applyFont="1" applyFill="1" applyBorder="1" applyAlignment="1">
      <alignment horizontal="center" vertical="top" wrapText="1"/>
    </xf>
    <xf numFmtId="0" fontId="3" fillId="3" borderId="4" xfId="0" applyFont="1" applyFill="1" applyBorder="1" applyAlignment="1">
      <alignment vertical="center" wrapText="1"/>
    </xf>
    <xf numFmtId="4" fontId="3" fillId="3" borderId="4" xfId="0" applyNumberFormat="1" applyFont="1" applyFill="1" applyBorder="1" applyAlignment="1">
      <alignment horizontal="right" vertical="center"/>
    </xf>
    <xf numFmtId="0" fontId="3" fillId="3" borderId="4" xfId="0" applyFont="1" applyFill="1" applyBorder="1" applyAlignment="1">
      <alignment horizontal="left" vertical="center"/>
    </xf>
    <xf numFmtId="165" fontId="4" fillId="3" borderId="4" xfId="0" applyNumberFormat="1" applyFont="1" applyFill="1" applyBorder="1" applyAlignment="1">
      <alignment horizontal="center" vertical="top"/>
    </xf>
    <xf numFmtId="165" fontId="4" fillId="3" borderId="4" xfId="0" applyNumberFormat="1" applyFont="1" applyFill="1" applyBorder="1" applyAlignment="1">
      <alignment horizontal="right" vertical="top"/>
    </xf>
    <xf numFmtId="165" fontId="4" fillId="2" borderId="4" xfId="0" applyNumberFormat="1" applyFont="1" applyFill="1" applyBorder="1" applyAlignment="1">
      <alignment horizontal="right" vertical="top"/>
    </xf>
    <xf numFmtId="164" fontId="3" fillId="2" borderId="5" xfId="0" applyNumberFormat="1" applyFont="1" applyFill="1" applyBorder="1" applyAlignment="1">
      <alignment horizontal="center" vertical="top"/>
    </xf>
    <xf numFmtId="166" fontId="1" fillId="3" borderId="5" xfId="0" applyNumberFormat="1" applyFont="1" applyFill="1" applyBorder="1" applyAlignment="1">
      <alignment vertical="top"/>
    </xf>
    <xf numFmtId="0" fontId="1" fillId="0" borderId="6" xfId="0" applyFont="1" applyBorder="1" applyAlignment="1">
      <alignment vertical="top" wrapText="1"/>
    </xf>
    <xf numFmtId="0" fontId="1" fillId="0" borderId="6" xfId="0" applyFont="1" applyBorder="1" applyAlignment="1">
      <alignment vertical="top" wrapText="1" shrinkToFit="1"/>
    </xf>
    <xf numFmtId="0" fontId="3" fillId="0" borderId="17" xfId="0" applyFont="1" applyBorder="1" applyAlignment="1">
      <alignment horizontal="center" vertical="center"/>
    </xf>
    <xf numFmtId="49" fontId="6" fillId="0" borderId="6" xfId="0" applyNumberFormat="1" applyFont="1" applyBorder="1" applyAlignment="1">
      <alignment horizontal="left" vertical="top" wrapText="1" readingOrder="1"/>
    </xf>
    <xf numFmtId="49" fontId="3" fillId="0" borderId="6" xfId="0" applyNumberFormat="1" applyFont="1" applyBorder="1" applyAlignment="1">
      <alignment horizontal="left" wrapText="1"/>
    </xf>
    <xf numFmtId="4" fontId="3" fillId="0" borderId="6" xfId="0" applyNumberFormat="1" applyFont="1" applyBorder="1" applyAlignment="1">
      <alignment horizontal="center"/>
    </xf>
    <xf numFmtId="165" fontId="1" fillId="2" borderId="5" xfId="0" applyNumberFormat="1" applyFont="1" applyFill="1" applyBorder="1" applyAlignment="1">
      <alignment vertical="top"/>
    </xf>
    <xf numFmtId="0" fontId="10" fillId="0" borderId="6" xfId="0" applyFont="1" applyBorder="1" applyAlignment="1">
      <alignment horizontal="center" vertical="top" wrapText="1"/>
    </xf>
    <xf numFmtId="0" fontId="0" fillId="0" borderId="0" xfId="0" applyFill="1"/>
    <xf numFmtId="0" fontId="6" fillId="0" borderId="26" xfId="1" applyFont="1" applyBorder="1" applyAlignment="1">
      <alignment horizontal="center" vertical="center" readingOrder="1"/>
    </xf>
    <xf numFmtId="0" fontId="1" fillId="0" borderId="26" xfId="0" applyFont="1" applyBorder="1" applyAlignment="1">
      <alignment vertical="top" wrapText="1"/>
    </xf>
    <xf numFmtId="49" fontId="12" fillId="0" borderId="26" xfId="0" applyNumberFormat="1" applyFont="1" applyBorder="1" applyAlignment="1">
      <alignment horizontal="center" vertical="top" wrapText="1"/>
    </xf>
    <xf numFmtId="49" fontId="12" fillId="0" borderId="26" xfId="0" applyNumberFormat="1" applyFont="1" applyBorder="1" applyAlignment="1">
      <alignment horizontal="left" wrapText="1"/>
    </xf>
    <xf numFmtId="4" fontId="3" fillId="0" borderId="26" xfId="0" applyNumberFormat="1" applyFont="1" applyBorder="1" applyAlignment="1">
      <alignment horizontal="right" vertical="center"/>
    </xf>
    <xf numFmtId="165" fontId="3" fillId="0" borderId="26" xfId="0" applyNumberFormat="1" applyFont="1" applyBorder="1" applyAlignment="1">
      <alignment horizontal="right" vertical="top"/>
    </xf>
    <xf numFmtId="165" fontId="3" fillId="0" borderId="27" xfId="0" applyNumberFormat="1" applyFont="1" applyBorder="1" applyAlignment="1">
      <alignment horizontal="right" vertical="top"/>
    </xf>
    <xf numFmtId="0" fontId="6" fillId="0" borderId="29" xfId="1" applyFont="1" applyBorder="1" applyAlignment="1">
      <alignment horizontal="center" vertical="center" readingOrder="1"/>
    </xf>
    <xf numFmtId="0" fontId="1" fillId="0" borderId="29" xfId="0" applyFont="1" applyBorder="1" applyAlignment="1">
      <alignment vertical="top" wrapText="1"/>
    </xf>
    <xf numFmtId="49" fontId="12" fillId="0" borderId="29" xfId="0" applyNumberFormat="1" applyFont="1" applyBorder="1" applyAlignment="1">
      <alignment horizontal="center" vertical="top" wrapText="1"/>
    </xf>
    <xf numFmtId="49" fontId="12" fillId="0" borderId="29" xfId="0" applyNumberFormat="1" applyFont="1" applyBorder="1" applyAlignment="1">
      <alignment horizontal="left" wrapText="1"/>
    </xf>
    <xf numFmtId="4" fontId="3" fillId="0" borderId="29" xfId="0" applyNumberFormat="1" applyFont="1" applyBorder="1" applyAlignment="1">
      <alignment horizontal="right" vertical="center"/>
    </xf>
    <xf numFmtId="165" fontId="3" fillId="0" borderId="30" xfId="0" applyNumberFormat="1" applyFont="1" applyBorder="1" applyAlignment="1">
      <alignment horizontal="right" vertical="top"/>
    </xf>
    <xf numFmtId="165" fontId="3" fillId="0" borderId="31" xfId="0" applyNumberFormat="1" applyFont="1" applyBorder="1" applyAlignment="1">
      <alignment horizontal="right" vertical="top"/>
    </xf>
    <xf numFmtId="0" fontId="1" fillId="0" borderId="6" xfId="1" applyFont="1" applyFill="1" applyBorder="1" applyAlignment="1">
      <alignment vertical="center" wrapText="1" shrinkToFit="1"/>
    </xf>
    <xf numFmtId="0" fontId="6" fillId="0" borderId="6" xfId="0" applyFont="1" applyBorder="1" applyAlignment="1">
      <alignment horizontal="left" vertical="center"/>
    </xf>
    <xf numFmtId="0" fontId="6" fillId="0" borderId="6" xfId="1" applyFont="1" applyBorder="1" applyAlignment="1">
      <alignment vertical="center" wrapText="1" shrinkToFit="1"/>
    </xf>
    <xf numFmtId="0" fontId="1" fillId="0" borderId="6" xfId="1" applyFont="1" applyBorder="1" applyAlignment="1">
      <alignment vertical="center" wrapText="1" shrinkToFit="1"/>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19" fillId="0" borderId="18" xfId="0" applyFont="1" applyBorder="1" applyAlignment="1">
      <alignment horizontal="left" vertical="top"/>
    </xf>
    <xf numFmtId="0" fontId="19" fillId="0" borderId="19" xfId="0" applyFont="1" applyBorder="1" applyAlignment="1">
      <alignment horizontal="left" vertical="top"/>
    </xf>
    <xf numFmtId="0" fontId="3" fillId="0" borderId="17" xfId="0" applyFont="1" applyBorder="1" applyAlignment="1">
      <alignment horizontal="left" vertical="top" readingOrder="1"/>
    </xf>
    <xf numFmtId="0" fontId="3" fillId="0" borderId="20" xfId="0" applyFont="1" applyBorder="1" applyAlignment="1">
      <alignment horizontal="left" vertical="top" readingOrder="1"/>
    </xf>
    <xf numFmtId="2" fontId="5" fillId="0" borderId="6" xfId="0" applyNumberFormat="1" applyFont="1" applyFill="1" applyBorder="1" applyAlignment="1">
      <alignment vertical="center"/>
    </xf>
    <xf numFmtId="49" fontId="2" fillId="4" borderId="3" xfId="0" applyNumberFormat="1" applyFont="1" applyFill="1" applyBorder="1" applyAlignment="1">
      <alignment horizontal="center" vertical="center" readingOrder="1"/>
    </xf>
    <xf numFmtId="2" fontId="2" fillId="4" borderId="4" xfId="0" applyNumberFormat="1" applyFont="1" applyFill="1" applyBorder="1" applyAlignment="1">
      <alignment horizontal="left" vertical="center" readingOrder="1"/>
    </xf>
    <xf numFmtId="49" fontId="2" fillId="4" borderId="4" xfId="0" applyNumberFormat="1" applyFont="1" applyFill="1" applyBorder="1" applyAlignment="1">
      <alignment horizontal="left" vertical="center"/>
    </xf>
    <xf numFmtId="0" fontId="3" fillId="4" borderId="4" xfId="0" applyFont="1" applyFill="1" applyBorder="1" applyAlignment="1">
      <alignment horizontal="center" vertical="top" wrapText="1"/>
    </xf>
    <xf numFmtId="0" fontId="3" fillId="4" borderId="4" xfId="0" applyFont="1" applyFill="1" applyBorder="1" applyAlignment="1">
      <alignment vertical="center" wrapText="1"/>
    </xf>
    <xf numFmtId="4" fontId="3" fillId="4" borderId="4" xfId="0" applyNumberFormat="1" applyFont="1" applyFill="1" applyBorder="1" applyAlignment="1">
      <alignment horizontal="right" vertical="center"/>
    </xf>
    <xf numFmtId="0" fontId="3" fillId="4" borderId="4" xfId="0" applyFont="1" applyFill="1" applyBorder="1" applyAlignment="1">
      <alignment horizontal="left" vertical="center"/>
    </xf>
    <xf numFmtId="4" fontId="4" fillId="4" borderId="4" xfId="0" applyNumberFormat="1" applyFont="1" applyFill="1" applyBorder="1" applyAlignment="1">
      <alignment horizontal="center" vertical="top"/>
    </xf>
    <xf numFmtId="4" fontId="3" fillId="4" borderId="4" xfId="0" applyNumberFormat="1" applyFont="1" applyFill="1" applyBorder="1" applyAlignment="1">
      <alignment horizontal="center" vertical="top"/>
    </xf>
    <xf numFmtId="164" fontId="1" fillId="4" borderId="5" xfId="0" applyNumberFormat="1" applyFont="1" applyFill="1" applyBorder="1" applyAlignment="1">
      <alignment vertical="top"/>
    </xf>
    <xf numFmtId="0" fontId="6" fillId="0" borderId="8" xfId="0" applyFont="1" applyFill="1" applyBorder="1" applyAlignment="1">
      <alignment horizontal="center" vertical="center" readingOrder="1"/>
    </xf>
    <xf numFmtId="49" fontId="2" fillId="0" borderId="3" xfId="0" applyNumberFormat="1" applyFont="1" applyFill="1" applyBorder="1" applyAlignment="1">
      <alignment horizontal="center" vertical="center" readingOrder="1"/>
    </xf>
    <xf numFmtId="0" fontId="6" fillId="0" borderId="13" xfId="0" applyFont="1" applyFill="1" applyBorder="1" applyAlignment="1">
      <alignment horizontal="center" vertical="top" readingOrder="1"/>
    </xf>
    <xf numFmtId="0" fontId="6" fillId="0" borderId="12" xfId="0" applyFont="1" applyFill="1" applyBorder="1" applyAlignment="1">
      <alignment horizontal="center" vertical="top" readingOrder="1"/>
    </xf>
    <xf numFmtId="0" fontId="6" fillId="0" borderId="28" xfId="0" applyFont="1" applyFill="1" applyBorder="1" applyAlignment="1">
      <alignment horizontal="center" vertical="top" readingOrder="1"/>
    </xf>
    <xf numFmtId="49" fontId="15" fillId="0" borderId="23" xfId="0" applyNumberFormat="1" applyFont="1" applyBorder="1" applyAlignment="1">
      <alignment horizontal="left" vertical="top" wrapText="1"/>
    </xf>
    <xf numFmtId="49" fontId="15" fillId="0" borderId="24" xfId="0" applyNumberFormat="1" applyFont="1" applyBorder="1" applyAlignment="1">
      <alignment horizontal="left" vertical="top" wrapText="1"/>
    </xf>
    <xf numFmtId="49" fontId="15" fillId="0" borderId="25" xfId="0" applyNumberFormat="1" applyFont="1" applyBorder="1" applyAlignment="1">
      <alignment horizontal="left" vertical="top" wrapText="1"/>
    </xf>
    <xf numFmtId="49" fontId="14" fillId="0" borderId="16" xfId="0" applyNumberFormat="1" applyFont="1" applyBorder="1" applyAlignment="1">
      <alignment horizontal="left"/>
    </xf>
    <xf numFmtId="49" fontId="14" fillId="0" borderId="21" xfId="0" applyNumberFormat="1" applyFont="1" applyBorder="1" applyAlignment="1">
      <alignment horizontal="left"/>
    </xf>
    <xf numFmtId="49" fontId="14" fillId="0" borderId="22" xfId="0" applyNumberFormat="1" applyFont="1" applyBorder="1" applyAlignment="1">
      <alignment horizontal="left"/>
    </xf>
    <xf numFmtId="49" fontId="3" fillId="0" borderId="11"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0" borderId="14" xfId="0" applyNumberFormat="1" applyFont="1" applyBorder="1" applyAlignment="1">
      <alignment horizontal="left" vertical="top" wrapText="1"/>
    </xf>
  </cellXfs>
  <cellStyles count="8">
    <cellStyle name="Normal_spec_rtch" xfId="5"/>
    <cellStyle name="normální" xfId="0" builtinId="0"/>
    <cellStyle name="Normální 10" xfId="2"/>
    <cellStyle name="Normální 10 2" xfId="3"/>
    <cellStyle name="Normální 11 2 2" xfId="7"/>
    <cellStyle name="normální_SO 01_P4-Extension-Phase 4_SO01-MI-AC_Netto_with price(NEODESÍLAT)_r02" xfId="1"/>
    <cellStyle name="Podhlavička" xfId="6"/>
    <cellStyle name="Styl 1" xfId="4"/>
  </cellStyles>
  <dxfs count="220">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y/2019/288%20-%20P19P288%20-%20&#268;esk&#225;%20Skalice%20-%20FARMET,%20prostor%20pro%20STK%20-%20VZT%20a%20CHL/podklady/P&#345;ijat&#233;/_k%20za&#345;&#237;zen&#237;/KLM-LG/MH0843_19_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b 2019"/>
      <sheetName val="List1"/>
    </sheetNames>
    <sheetDataSet>
      <sheetData sheetId="0"/>
      <sheetData sheetId="1">
        <row r="2">
          <cell r="D2" t="str">
            <v>A09FR.NSF / A09FR.UL2</v>
          </cell>
        </row>
        <row r="3">
          <cell r="D3" t="str">
            <v>A12FR.NSF / A12FR.UL2</v>
          </cell>
        </row>
        <row r="4">
          <cell r="D4" t="str">
            <v>ABDPG</v>
          </cell>
        </row>
        <row r="5">
          <cell r="D5" t="str">
            <v>ABZCA</v>
          </cell>
        </row>
        <row r="6">
          <cell r="D6" t="str">
            <v>AC09BQ.NSJ</v>
          </cell>
        </row>
        <row r="7">
          <cell r="D7" t="str">
            <v>AC09BQ.NSJ /UA3</v>
          </cell>
        </row>
        <row r="8">
          <cell r="D8" t="str">
            <v>AC09SQ.NSJ</v>
          </cell>
        </row>
        <row r="9">
          <cell r="D9" t="str">
            <v>AC09SQ.NSJ / UA3</v>
          </cell>
        </row>
        <row r="10">
          <cell r="D10" t="str">
            <v>AC12BQ.NSJ</v>
          </cell>
        </row>
        <row r="11">
          <cell r="D11" t="str">
            <v>AC12BQ.NSJ / UA3</v>
          </cell>
        </row>
        <row r="12">
          <cell r="D12" t="str">
            <v>AC12SQ.NSJ</v>
          </cell>
        </row>
        <row r="13">
          <cell r="D13" t="str">
            <v>AC12SQ.NSJ / UA3</v>
          </cell>
        </row>
        <row r="14">
          <cell r="D14" t="str">
            <v>AC18BQ.NSK</v>
          </cell>
        </row>
        <row r="15">
          <cell r="D15" t="str">
            <v>AC18BQ.NSK / UL2</v>
          </cell>
        </row>
        <row r="16">
          <cell r="D16" t="str">
            <v>AC18SQ.NSK</v>
          </cell>
        </row>
        <row r="17">
          <cell r="D17" t="str">
            <v>AC18SQ.NSK / UL2</v>
          </cell>
        </row>
        <row r="18">
          <cell r="D18" t="str">
            <v>AC24BQ.NSK</v>
          </cell>
        </row>
        <row r="19">
          <cell r="D19" t="str">
            <v>AC24BQ.NSK / U24</v>
          </cell>
        </row>
        <row r="20">
          <cell r="D20" t="str">
            <v>AHCS100H0</v>
          </cell>
        </row>
        <row r="21">
          <cell r="D21" t="str">
            <v>AHFT035H0</v>
          </cell>
        </row>
        <row r="22">
          <cell r="D22" t="str">
            <v>AHFT050H0</v>
          </cell>
        </row>
        <row r="23">
          <cell r="D23" t="str">
            <v>AHFT100H0</v>
          </cell>
        </row>
        <row r="24">
          <cell r="D24" t="str">
            <v>ACHH020LBAB</v>
          </cell>
        </row>
        <row r="25">
          <cell r="D25" t="str">
            <v>ACHH023LBAB</v>
          </cell>
        </row>
        <row r="26">
          <cell r="D26" t="str">
            <v>ACHH033LBAB</v>
          </cell>
        </row>
        <row r="27">
          <cell r="D27" t="str">
            <v>ACHH040LBAB</v>
          </cell>
        </row>
        <row r="28">
          <cell r="D28" t="str">
            <v>ACHH045LBAB</v>
          </cell>
        </row>
        <row r="29">
          <cell r="D29" t="str">
            <v>ACHH050LBAB</v>
          </cell>
        </row>
        <row r="30">
          <cell r="D30" t="str">
            <v>ACHH060LBAB</v>
          </cell>
        </row>
        <row r="31">
          <cell r="D31" t="str">
            <v>ACHH067LBAB</v>
          </cell>
        </row>
        <row r="32">
          <cell r="D32" t="str">
            <v>AM07BP.NSJ</v>
          </cell>
        </row>
        <row r="33">
          <cell r="D33" t="str">
            <v>ARBL054</v>
          </cell>
        </row>
        <row r="34">
          <cell r="D34" t="str">
            <v>ARBL057</v>
          </cell>
        </row>
        <row r="35">
          <cell r="D35" t="str">
            <v>ARBL1010</v>
          </cell>
        </row>
        <row r="36">
          <cell r="D36" t="str">
            <v>ARBL104</v>
          </cell>
        </row>
        <row r="37">
          <cell r="D37" t="str">
            <v>ARBL107</v>
          </cell>
        </row>
        <row r="38">
          <cell r="D38" t="str">
            <v>ARBL2010</v>
          </cell>
        </row>
        <row r="39">
          <cell r="D39" t="str">
            <v>ARBLB01621</v>
          </cell>
        </row>
        <row r="40">
          <cell r="D40" t="str">
            <v>ARBLB03321</v>
          </cell>
        </row>
        <row r="41">
          <cell r="D41" t="str">
            <v>ARBLB07121</v>
          </cell>
        </row>
        <row r="42">
          <cell r="D42" t="str">
            <v>ARBLB14521</v>
          </cell>
        </row>
        <row r="43">
          <cell r="D43" t="str">
            <v>ARBLB23220</v>
          </cell>
        </row>
        <row r="44">
          <cell r="D44" t="str">
            <v>ARBLN01621</v>
          </cell>
        </row>
        <row r="45">
          <cell r="D45" t="str">
            <v>ARBLN03321</v>
          </cell>
        </row>
        <row r="46">
          <cell r="D46" t="str">
            <v>ARBLN07121</v>
          </cell>
        </row>
        <row r="47">
          <cell r="D47" t="str">
            <v>ARBLN14521</v>
          </cell>
        </row>
        <row r="48">
          <cell r="D48" t="str">
            <v>ARBLN23220</v>
          </cell>
        </row>
        <row r="49">
          <cell r="D49" t="str">
            <v>ARCNB21</v>
          </cell>
        </row>
        <row r="50">
          <cell r="D50" t="str">
            <v>ARCNB31</v>
          </cell>
        </row>
        <row r="51">
          <cell r="D51" t="str">
            <v>ARCNB41</v>
          </cell>
        </row>
        <row r="52">
          <cell r="D52" t="str">
            <v>ARCNN21</v>
          </cell>
        </row>
        <row r="53">
          <cell r="D53" t="str">
            <v>ARCNN31</v>
          </cell>
        </row>
        <row r="54">
          <cell r="D54" t="str">
            <v>ARCNN41</v>
          </cell>
        </row>
        <row r="55">
          <cell r="D55" t="str">
            <v>ARNH04GK2A4</v>
          </cell>
        </row>
        <row r="56">
          <cell r="D56" t="str">
            <v>ARNH04GK3A4</v>
          </cell>
        </row>
        <row r="57">
          <cell r="D57" t="str">
            <v>ARNH08GK3A4</v>
          </cell>
        </row>
        <row r="58">
          <cell r="D58" t="str">
            <v>ARNH10GK2A4</v>
          </cell>
        </row>
        <row r="59">
          <cell r="D59" t="str">
            <v>ARNU05GL1G4</v>
          </cell>
        </row>
        <row r="60">
          <cell r="D60" t="str">
            <v>ARNU05GSJC4</v>
          </cell>
        </row>
        <row r="61">
          <cell r="D61" t="str">
            <v>ARNU05GSJR4</v>
          </cell>
        </row>
        <row r="62">
          <cell r="D62" t="str">
            <v>ARNU05GTRD4</v>
          </cell>
        </row>
        <row r="63">
          <cell r="D63" t="str">
            <v>ARNU07GCEA4</v>
          </cell>
        </row>
        <row r="64">
          <cell r="D64" t="str">
            <v>ARNU07GCEU4</v>
          </cell>
        </row>
        <row r="65">
          <cell r="D65" t="str">
            <v>ARNU07GL1G4</v>
          </cell>
        </row>
        <row r="66">
          <cell r="D66" t="str">
            <v>ARNU07GM1A4</v>
          </cell>
        </row>
        <row r="67">
          <cell r="D67" t="str">
            <v>ARNU07GQAA4</v>
          </cell>
        </row>
        <row r="68">
          <cell r="D68" t="str">
            <v>ARNU07GSF14</v>
          </cell>
        </row>
        <row r="69">
          <cell r="D69" t="str">
            <v>ARNU07GSJC4</v>
          </cell>
        </row>
        <row r="70">
          <cell r="D70" t="str">
            <v>ARNU07GSJR4</v>
          </cell>
        </row>
        <row r="71">
          <cell r="D71" t="str">
            <v>ARNU07GTRD4</v>
          </cell>
        </row>
        <row r="72">
          <cell r="D72" t="str">
            <v>ARNU07GTUD4</v>
          </cell>
        </row>
        <row r="73">
          <cell r="D73" t="str">
            <v>ARNU09GCEA4</v>
          </cell>
        </row>
        <row r="74">
          <cell r="D74" t="str">
            <v>ARNU09GCEU4</v>
          </cell>
        </row>
        <row r="75">
          <cell r="D75" t="str">
            <v>ARNU09GL1G4</v>
          </cell>
        </row>
        <row r="76">
          <cell r="D76" t="str">
            <v>ARNU09GM1A4</v>
          </cell>
        </row>
        <row r="77">
          <cell r="D77" t="str">
            <v>ARNU09GQAA4</v>
          </cell>
        </row>
        <row r="78">
          <cell r="D78" t="str">
            <v>ARNU09GSF14</v>
          </cell>
        </row>
        <row r="79">
          <cell r="D79" t="str">
            <v>ARNU09GSJC4</v>
          </cell>
        </row>
        <row r="80">
          <cell r="D80" t="str">
            <v>ARNU09GSJR4</v>
          </cell>
        </row>
        <row r="81">
          <cell r="D81" t="str">
            <v>ARNU09GTRD4</v>
          </cell>
        </row>
        <row r="82">
          <cell r="D82" t="str">
            <v>ARNU09GTSC4</v>
          </cell>
        </row>
        <row r="83">
          <cell r="D83" t="str">
            <v>ARNU09GTUD4</v>
          </cell>
        </row>
        <row r="84">
          <cell r="D84" t="str">
            <v>ARNU09GVEA4</v>
          </cell>
        </row>
        <row r="85">
          <cell r="D85" t="str">
            <v>ARNU12GCEA4</v>
          </cell>
        </row>
        <row r="86">
          <cell r="D86" t="str">
            <v>ARNU12GCEU4</v>
          </cell>
        </row>
        <row r="87">
          <cell r="D87" t="str">
            <v>ARNU12GL2G4</v>
          </cell>
        </row>
        <row r="88">
          <cell r="D88" t="str">
            <v>ARNU12GM1A4</v>
          </cell>
        </row>
        <row r="89">
          <cell r="D89" t="str">
            <v>ARNU12GQAA4</v>
          </cell>
        </row>
        <row r="90">
          <cell r="D90" t="str">
            <v>ARNU12GSF14</v>
          </cell>
        </row>
        <row r="91">
          <cell r="D91" t="str">
            <v>ARNU12GSJC4</v>
          </cell>
        </row>
        <row r="92">
          <cell r="D92" t="str">
            <v>ARNU12GSJR4</v>
          </cell>
        </row>
        <row r="93">
          <cell r="D93" t="str">
            <v>ARNU12GTRD4</v>
          </cell>
        </row>
        <row r="94">
          <cell r="D94" t="str">
            <v>ARNU12GTSC4</v>
          </cell>
        </row>
        <row r="95">
          <cell r="D95" t="str">
            <v>ARNU12GTUD4</v>
          </cell>
        </row>
        <row r="96">
          <cell r="D96" t="str">
            <v>ARNU12GVEA4</v>
          </cell>
        </row>
        <row r="97">
          <cell r="D97" t="str">
            <v>ARNU15GCEA4</v>
          </cell>
        </row>
        <row r="98">
          <cell r="D98" t="str">
            <v>ARNU15GCEU4</v>
          </cell>
        </row>
        <row r="99">
          <cell r="D99" t="str">
            <v>ARNU15GL2G4</v>
          </cell>
        </row>
        <row r="100">
          <cell r="D100" t="str">
            <v>ARNU15GM1A4</v>
          </cell>
        </row>
        <row r="101">
          <cell r="D101" t="str">
            <v>ARNU15GQAA4</v>
          </cell>
        </row>
        <row r="102">
          <cell r="D102" t="str">
            <v>ARNU15GSJC4</v>
          </cell>
        </row>
        <row r="103">
          <cell r="D103" t="str">
            <v>ARNU15GSJR4</v>
          </cell>
        </row>
        <row r="104">
          <cell r="D104" t="str">
            <v>ARNU15GTQD4</v>
          </cell>
        </row>
        <row r="105">
          <cell r="D105" t="str">
            <v>ARNU18GCFA4</v>
          </cell>
        </row>
        <row r="106">
          <cell r="D106" t="str">
            <v>ARNU18GCFU4</v>
          </cell>
        </row>
        <row r="107">
          <cell r="D107" t="str">
            <v>ARNU18GL2G4</v>
          </cell>
        </row>
        <row r="108">
          <cell r="D108" t="str">
            <v>ARNU18GM1A4</v>
          </cell>
        </row>
        <row r="109">
          <cell r="D109" t="str">
            <v>ARNU18GSKC4</v>
          </cell>
        </row>
        <row r="110">
          <cell r="D110" t="str">
            <v>ARNU18GSKR4</v>
          </cell>
        </row>
        <row r="111">
          <cell r="D111" t="str">
            <v>ARNU18GTQD4</v>
          </cell>
        </row>
        <row r="112">
          <cell r="D112" t="str">
            <v>ARNU18GTSC4</v>
          </cell>
        </row>
        <row r="113">
          <cell r="D113" t="str">
            <v>ARNU18GTTD4</v>
          </cell>
        </row>
        <row r="114">
          <cell r="D114" t="str">
            <v>ARNU18GV1A4</v>
          </cell>
        </row>
        <row r="115">
          <cell r="D115" t="str">
            <v>ARNU21GL3G4</v>
          </cell>
        </row>
        <row r="116">
          <cell r="D116" t="str">
            <v>ARNU21GTQD4</v>
          </cell>
        </row>
        <row r="117">
          <cell r="D117" t="str">
            <v>ARNU24GCFA4</v>
          </cell>
        </row>
        <row r="118">
          <cell r="D118" t="str">
            <v>ARNU24GCFU4</v>
          </cell>
        </row>
        <row r="119">
          <cell r="D119" t="str">
            <v>ARNU24GL3G4</v>
          </cell>
        </row>
        <row r="120">
          <cell r="D120" t="str">
            <v>ARNU24GM1A4</v>
          </cell>
        </row>
        <row r="121">
          <cell r="D121" t="str">
            <v>ARNU24GSKC4</v>
          </cell>
        </row>
        <row r="122">
          <cell r="D122" t="str">
            <v>ARNU24GSKR4</v>
          </cell>
        </row>
        <row r="123">
          <cell r="D123" t="str">
            <v>ARNU24GTPC4</v>
          </cell>
        </row>
        <row r="124">
          <cell r="D124" t="str">
            <v>ARNU24GTSC4</v>
          </cell>
        </row>
        <row r="125">
          <cell r="D125" t="str">
            <v>ARNU24GTTD4</v>
          </cell>
        </row>
        <row r="126">
          <cell r="D126" t="str">
            <v>ARNU24GV1A4</v>
          </cell>
        </row>
        <row r="127">
          <cell r="D127" t="str">
            <v>ARNU28GM2A4</v>
          </cell>
        </row>
        <row r="128">
          <cell r="D128" t="str">
            <v>ARNU28GTPC4</v>
          </cell>
        </row>
        <row r="129">
          <cell r="D129" t="str">
            <v>ARNU30GSVA4</v>
          </cell>
        </row>
        <row r="130">
          <cell r="D130" t="str">
            <v>ARNU30GTPC4</v>
          </cell>
        </row>
        <row r="131">
          <cell r="D131" t="str">
            <v>ARNU36GM2A4</v>
          </cell>
        </row>
        <row r="132">
          <cell r="D132" t="str">
            <v>ARNU36GSVA4</v>
          </cell>
        </row>
        <row r="133">
          <cell r="D133" t="str">
            <v>ARNU36GTNC4</v>
          </cell>
        </row>
        <row r="134">
          <cell r="D134" t="str">
            <v>ARNU36GV2A4</v>
          </cell>
        </row>
        <row r="135">
          <cell r="D135" t="str">
            <v>ARNU42GM2A4</v>
          </cell>
        </row>
        <row r="136">
          <cell r="D136" t="str">
            <v>ARNU42GTMC4</v>
          </cell>
        </row>
        <row r="137">
          <cell r="D137" t="str">
            <v>ARNU48GM3A4</v>
          </cell>
        </row>
        <row r="138">
          <cell r="D138" t="str">
            <v>ARNU48GTMC4</v>
          </cell>
        </row>
        <row r="139">
          <cell r="D139" t="str">
            <v>ARNU48GV2A4</v>
          </cell>
        </row>
        <row r="140">
          <cell r="D140" t="str">
            <v>ARNU54GM3A4</v>
          </cell>
        </row>
        <row r="141">
          <cell r="D141" t="str">
            <v>ARNU54GTMC4</v>
          </cell>
        </row>
        <row r="142">
          <cell r="D142" t="str">
            <v>ARNU76GB8A4</v>
          </cell>
        </row>
        <row r="143">
          <cell r="D143" t="str">
            <v>ARNU76GB8Z4</v>
          </cell>
        </row>
        <row r="144">
          <cell r="D144" t="str">
            <v>ARNU96GB8A4</v>
          </cell>
        </row>
        <row r="145">
          <cell r="D145" t="str">
            <v>ARNU96GB8Z4</v>
          </cell>
        </row>
        <row r="146">
          <cell r="D146" t="str">
            <v>ARUB060GSS4</v>
          </cell>
        </row>
        <row r="147">
          <cell r="D147" t="str">
            <v>ARUM080LTE5</v>
          </cell>
        </row>
        <row r="148">
          <cell r="D148" t="str">
            <v>ARUM100LTE5</v>
          </cell>
        </row>
        <row r="149">
          <cell r="D149" t="str">
            <v>ARUM120LTE5</v>
          </cell>
        </row>
        <row r="150">
          <cell r="D150" t="str">
            <v>ARUM140LTE5</v>
          </cell>
        </row>
        <row r="151">
          <cell r="D151" t="str">
            <v>ARUM160LTE5</v>
          </cell>
        </row>
        <row r="152">
          <cell r="D152" t="str">
            <v>ARUM180LTE5</v>
          </cell>
        </row>
        <row r="153">
          <cell r="D153" t="str">
            <v>ARUM200LTE5</v>
          </cell>
        </row>
        <row r="154">
          <cell r="D154" t="str">
            <v>ARUM220LTE5</v>
          </cell>
        </row>
        <row r="155">
          <cell r="D155" t="str">
            <v>ARUM240LTE5</v>
          </cell>
        </row>
        <row r="156">
          <cell r="D156" t="str">
            <v>ARUM260LTE5</v>
          </cell>
        </row>
        <row r="157">
          <cell r="D157" t="str">
            <v>ARUN040GSS0</v>
          </cell>
        </row>
        <row r="158">
          <cell r="D158" t="str">
            <v>ARUN040LSS0</v>
          </cell>
        </row>
        <row r="159">
          <cell r="D159" t="str">
            <v>ARUN050GME0</v>
          </cell>
        </row>
        <row r="160">
          <cell r="D160" t="str">
            <v>ARUN050GSL0</v>
          </cell>
        </row>
        <row r="161">
          <cell r="D161" t="str">
            <v>ARUN050GSS0</v>
          </cell>
        </row>
        <row r="162">
          <cell r="D162" t="str">
            <v>ARUN050LMC0</v>
          </cell>
        </row>
        <row r="163">
          <cell r="D163" t="str">
            <v>ARUN050LSS0</v>
          </cell>
        </row>
        <row r="164">
          <cell r="D164" t="str">
            <v>ARUN060GSS0</v>
          </cell>
        </row>
        <row r="165">
          <cell r="D165" t="str">
            <v>ARUN060LSS0</v>
          </cell>
        </row>
        <row r="166">
          <cell r="D166" t="str">
            <v>ARUN080LSS0</v>
          </cell>
        </row>
        <row r="167">
          <cell r="D167" t="str">
            <v>ARUN100LSS0</v>
          </cell>
        </row>
        <row r="168">
          <cell r="D168" t="str">
            <v>ARUN120LSS0</v>
          </cell>
        </row>
        <row r="169">
          <cell r="D169" t="str">
            <v>ARWB080LAS4</v>
          </cell>
        </row>
        <row r="170">
          <cell r="D170" t="str">
            <v>ARWB100LAS4</v>
          </cell>
        </row>
        <row r="171">
          <cell r="D171" t="str">
            <v>ARWB140LAS4</v>
          </cell>
        </row>
        <row r="172">
          <cell r="D172" t="str">
            <v>ARWB200LAS4</v>
          </cell>
        </row>
        <row r="173">
          <cell r="D173" t="str">
            <v>ARWN080LAS4</v>
          </cell>
        </row>
        <row r="174">
          <cell r="D174" t="str">
            <v>ARWN100LAS4</v>
          </cell>
        </row>
        <row r="175">
          <cell r="D175" t="str">
            <v>ARWN140LAS4</v>
          </cell>
        </row>
        <row r="176">
          <cell r="D176" t="str">
            <v>ARWN200LAS4</v>
          </cell>
        </row>
        <row r="177">
          <cell r="D177" t="str">
            <v>ARWN60GA0</v>
          </cell>
        </row>
        <row r="178">
          <cell r="D178" t="str">
            <v>CB09L.N22</v>
          </cell>
        </row>
        <row r="179">
          <cell r="D179" t="str">
            <v>CB12L.N22</v>
          </cell>
        </row>
        <row r="180">
          <cell r="D180" t="str">
            <v>CB18L.N22</v>
          </cell>
        </row>
        <row r="181">
          <cell r="D181" t="str">
            <v>CB24L.N32</v>
          </cell>
        </row>
        <row r="182">
          <cell r="D182" t="str">
            <v>CL09R.N20</v>
          </cell>
        </row>
        <row r="183">
          <cell r="D183" t="str">
            <v>CL12R.N20</v>
          </cell>
        </row>
        <row r="184">
          <cell r="D184" t="str">
            <v>CL18R.N20</v>
          </cell>
        </row>
        <row r="185">
          <cell r="D185" t="str">
            <v>CL24R.N30</v>
          </cell>
        </row>
        <row r="186">
          <cell r="D186" t="str">
            <v>CM18.N14</v>
          </cell>
        </row>
        <row r="187">
          <cell r="D187" t="str">
            <v>CM18R.N10</v>
          </cell>
        </row>
        <row r="188">
          <cell r="D188" t="str">
            <v>CM24.N14</v>
          </cell>
        </row>
        <row r="189">
          <cell r="D189" t="str">
            <v>CM24R.N10</v>
          </cell>
        </row>
        <row r="190">
          <cell r="D190" t="str">
            <v>CQ09.NA0</v>
          </cell>
        </row>
        <row r="191">
          <cell r="D191" t="str">
            <v>CQ12.NA0</v>
          </cell>
        </row>
        <row r="192">
          <cell r="D192" t="str">
            <v>CQ18.NA0</v>
          </cell>
        </row>
        <row r="193">
          <cell r="D193" t="str">
            <v>CT09.NR2</v>
          </cell>
        </row>
        <row r="194">
          <cell r="D194" t="str">
            <v>CT09R.NR0</v>
          </cell>
        </row>
        <row r="195">
          <cell r="D195" t="str">
            <v>CT12.NR2</v>
          </cell>
        </row>
        <row r="196">
          <cell r="D196" t="str">
            <v>CT12R.NR0</v>
          </cell>
        </row>
        <row r="197">
          <cell r="D197" t="str">
            <v>CT18.NQ4</v>
          </cell>
        </row>
        <row r="198">
          <cell r="D198" t="str">
            <v>CT18R.NQ0</v>
          </cell>
        </row>
        <row r="199">
          <cell r="D199" t="str">
            <v>CT24.NP4</v>
          </cell>
        </row>
        <row r="200">
          <cell r="D200" t="str">
            <v>CT24R.NP0</v>
          </cell>
        </row>
        <row r="201">
          <cell r="D201" t="str">
            <v>CV09.NE2</v>
          </cell>
        </row>
        <row r="202">
          <cell r="D202" t="str">
            <v>CV12.NE2</v>
          </cell>
        </row>
        <row r="203">
          <cell r="D203" t="str">
            <v>DC09RQ.NSJ</v>
          </cell>
        </row>
        <row r="204">
          <cell r="D204" t="str">
            <v>DC09RQ.NSJ / UL2</v>
          </cell>
        </row>
        <row r="205">
          <cell r="D205" t="str">
            <v>DC12RQ.NSJ</v>
          </cell>
        </row>
        <row r="206">
          <cell r="D206" t="str">
            <v>DC12RQ.NSJ / UL2</v>
          </cell>
        </row>
        <row r="207">
          <cell r="D207" t="str">
            <v>DC18RQ.NSK</v>
          </cell>
        </row>
        <row r="208">
          <cell r="D208" t="str">
            <v>DC18RQ.NSK / UL2</v>
          </cell>
        </row>
        <row r="209">
          <cell r="D209" t="str">
            <v>DC24RQ.NSK</v>
          </cell>
        </row>
        <row r="210">
          <cell r="D210" t="str">
            <v>DC24RQ.NSK / U24</v>
          </cell>
        </row>
        <row r="211">
          <cell r="D211" t="str">
            <v>DM07RP.NSJ</v>
          </cell>
        </row>
        <row r="212">
          <cell r="D212" t="str">
            <v>EX4</v>
          </cell>
        </row>
        <row r="213">
          <cell r="D213" t="str">
            <v>EX5-U21</v>
          </cell>
        </row>
        <row r="214">
          <cell r="D214" t="str">
            <v>EX6-M21</v>
          </cell>
        </row>
        <row r="215">
          <cell r="D215" t="str">
            <v>EX7-M21</v>
          </cell>
        </row>
        <row r="216">
          <cell r="D216" t="str">
            <v>EXV-M30</v>
          </cell>
        </row>
        <row r="217">
          <cell r="D217" t="str">
            <v>FM40AH.U34</v>
          </cell>
        </row>
        <row r="218">
          <cell r="D218" t="str">
            <v>FM40AH.UO2</v>
          </cell>
        </row>
        <row r="219">
          <cell r="D219" t="str">
            <v>FM41AH.U32</v>
          </cell>
        </row>
        <row r="220">
          <cell r="D220" t="str">
            <v>FM41AH.U34</v>
          </cell>
        </row>
        <row r="221">
          <cell r="D221" t="str">
            <v>FM48AH.U32</v>
          </cell>
        </row>
        <row r="222">
          <cell r="D222" t="str">
            <v>FM48AH.U34</v>
          </cell>
        </row>
        <row r="223">
          <cell r="D223" t="str">
            <v>FM49AH.U32</v>
          </cell>
        </row>
        <row r="224">
          <cell r="D224" t="str">
            <v>FM49AH.U34</v>
          </cell>
        </row>
        <row r="225">
          <cell r="D225" t="str">
            <v>FM56AH.U32</v>
          </cell>
        </row>
        <row r="226">
          <cell r="D226" t="str">
            <v>FM56AH.U34</v>
          </cell>
        </row>
        <row r="227">
          <cell r="D227" t="str">
            <v>FM57AH.U32</v>
          </cell>
        </row>
        <row r="228">
          <cell r="D228" t="str">
            <v>FM57AH.U34</v>
          </cell>
        </row>
        <row r="229">
          <cell r="D229" t="str">
            <v>H09AP.NSM / U24</v>
          </cell>
        </row>
        <row r="230">
          <cell r="D230" t="str">
            <v>H12AP.NSM / U24</v>
          </cell>
        </row>
        <row r="231">
          <cell r="D231" t="str">
            <v>HA031M.E1</v>
          </cell>
        </row>
        <row r="232">
          <cell r="D232" t="str">
            <v>HA061M.E1</v>
          </cell>
        </row>
        <row r="233">
          <cell r="D233" t="str">
            <v>HM051M.U43</v>
          </cell>
        </row>
        <row r="234">
          <cell r="D234" t="str">
            <v>HM071M.U43</v>
          </cell>
        </row>
        <row r="235">
          <cell r="D235" t="str">
            <v>HM091M.U43</v>
          </cell>
        </row>
        <row r="236">
          <cell r="D236" t="str">
            <v>HM121M.U33</v>
          </cell>
        </row>
        <row r="237">
          <cell r="D237" t="str">
            <v>HM123M.U33</v>
          </cell>
        </row>
        <row r="238">
          <cell r="D238" t="str">
            <v>HM141M.U33</v>
          </cell>
        </row>
        <row r="239">
          <cell r="D239" t="str">
            <v>HM143M.U33</v>
          </cell>
        </row>
        <row r="240">
          <cell r="D240" t="str">
            <v>HM161M.U33</v>
          </cell>
        </row>
        <row r="241">
          <cell r="D241" t="str">
            <v>HM163M.U33</v>
          </cell>
        </row>
        <row r="242">
          <cell r="D242" t="str">
            <v>HN1610H.NK2</v>
          </cell>
        </row>
        <row r="243">
          <cell r="D243" t="str">
            <v>HN1616.NK3</v>
          </cell>
        </row>
        <row r="244">
          <cell r="D244" t="str">
            <v>HN1616T.NB0</v>
          </cell>
        </row>
        <row r="245">
          <cell r="D245" t="str">
            <v>HN1639.NK3</v>
          </cell>
        </row>
        <row r="246">
          <cell r="D246" t="str">
            <v>HU051.U43</v>
          </cell>
        </row>
        <row r="247">
          <cell r="D247" t="str">
            <v>HU071.U43</v>
          </cell>
        </row>
        <row r="248">
          <cell r="D248" t="str">
            <v>HU091.U43</v>
          </cell>
        </row>
        <row r="249">
          <cell r="D249" t="str">
            <v>HU121.U33</v>
          </cell>
        </row>
        <row r="250">
          <cell r="D250" t="str">
            <v>HU123.U33</v>
          </cell>
        </row>
        <row r="251">
          <cell r="D251" t="str">
            <v>HU141.U33</v>
          </cell>
        </row>
        <row r="252">
          <cell r="D252" t="str">
            <v>HU143.U33</v>
          </cell>
        </row>
        <row r="253">
          <cell r="D253" t="str">
            <v>HU161.U33</v>
          </cell>
        </row>
        <row r="254">
          <cell r="D254" t="str">
            <v>HU161H.U32</v>
          </cell>
        </row>
        <row r="255">
          <cell r="D255" t="str">
            <v>HU163.U33</v>
          </cell>
        </row>
        <row r="256">
          <cell r="D256" t="str">
            <v>KM113.07UU</v>
          </cell>
        </row>
        <row r="257">
          <cell r="D257" t="str">
            <v>KM113.21MV1</v>
          </cell>
        </row>
        <row r="258">
          <cell r="D258" t="str">
            <v>KM113.22MV2</v>
          </cell>
        </row>
        <row r="259">
          <cell r="D259" t="str">
            <v>KM113.27UU</v>
          </cell>
        </row>
        <row r="260">
          <cell r="D260" t="str">
            <v>KM113.32MV2</v>
          </cell>
        </row>
        <row r="261">
          <cell r="D261" t="str">
            <v>KOMCNV10</v>
          </cell>
        </row>
        <row r="262">
          <cell r="D262" t="str">
            <v>KOMVC</v>
          </cell>
        </row>
        <row r="263">
          <cell r="D263" t="str">
            <v>LG-AC-KNX16</v>
          </cell>
        </row>
        <row r="264">
          <cell r="D264" t="str">
            <v>LG-AC-KNX4</v>
          </cell>
        </row>
        <row r="265">
          <cell r="D265" t="str">
            <v>LG-AC-KNX64</v>
          </cell>
        </row>
        <row r="266">
          <cell r="D266" t="str">
            <v>LG-AC-KNX8</v>
          </cell>
        </row>
        <row r="267">
          <cell r="D267" t="str">
            <v>LG-IR-WF-1</v>
          </cell>
        </row>
        <row r="268">
          <cell r="D268" t="str">
            <v>LZ-H025GBA4</v>
          </cell>
        </row>
        <row r="269">
          <cell r="D269" t="str">
            <v>LZ-H035GBA5</v>
          </cell>
        </row>
        <row r="270">
          <cell r="D270" t="str">
            <v>LZ-H050GBA5</v>
          </cell>
        </row>
        <row r="271">
          <cell r="D271" t="str">
            <v>LZ-H050GXH4</v>
          </cell>
        </row>
        <row r="272">
          <cell r="D272" t="str">
            <v>LZ-H050GXN4</v>
          </cell>
        </row>
        <row r="273">
          <cell r="D273" t="str">
            <v>LZ-H080GBA5</v>
          </cell>
        </row>
        <row r="274">
          <cell r="D274" t="str">
            <v>LZ-H080GXH4</v>
          </cell>
        </row>
        <row r="275">
          <cell r="D275" t="str">
            <v>LZ-H080GXN4</v>
          </cell>
        </row>
        <row r="276">
          <cell r="D276" t="str">
            <v>LZ-H100GBA5</v>
          </cell>
        </row>
        <row r="277">
          <cell r="D277" t="str">
            <v>LZ-H100GXH4</v>
          </cell>
        </row>
        <row r="278">
          <cell r="D278" t="str">
            <v>LZ-H100GXN4</v>
          </cell>
        </row>
        <row r="279">
          <cell r="D279" t="str">
            <v>LZ-H150GBA5</v>
          </cell>
        </row>
        <row r="280">
          <cell r="D280" t="str">
            <v>LZ-H200GBA5</v>
          </cell>
        </row>
        <row r="281">
          <cell r="D281" t="str">
            <v>MA09R.NF1</v>
          </cell>
        </row>
        <row r="282">
          <cell r="D282" t="str">
            <v>MA12R.NF1</v>
          </cell>
        </row>
        <row r="283">
          <cell r="D283" t="str">
            <v>MOV-MV</v>
          </cell>
        </row>
        <row r="284">
          <cell r="D284" t="str">
            <v>MOV-UU</v>
          </cell>
        </row>
        <row r="285">
          <cell r="D285" t="str">
            <v>MT06R.NR0</v>
          </cell>
        </row>
        <row r="286">
          <cell r="D286" t="str">
            <v>MT08R.NR0</v>
          </cell>
        </row>
        <row r="287">
          <cell r="D287" t="str">
            <v>MT09R.NU1</v>
          </cell>
        </row>
        <row r="288">
          <cell r="D288" t="str">
            <v>MT11R.NU1</v>
          </cell>
        </row>
        <row r="289">
          <cell r="D289" t="str">
            <v>MU2M15.UL4</v>
          </cell>
        </row>
        <row r="290">
          <cell r="D290" t="str">
            <v>MU2M17.UL4</v>
          </cell>
        </row>
        <row r="291">
          <cell r="D291" t="str">
            <v>MU2R15.UL0</v>
          </cell>
        </row>
        <row r="292">
          <cell r="D292" t="str">
            <v>MU2R17.UL0</v>
          </cell>
        </row>
        <row r="293">
          <cell r="D293" t="str">
            <v>MU3M19.UE4</v>
          </cell>
        </row>
        <row r="294">
          <cell r="D294" t="str">
            <v>MU3M21.UE4</v>
          </cell>
        </row>
        <row r="295">
          <cell r="D295" t="str">
            <v>MU3R19.UE0</v>
          </cell>
        </row>
        <row r="296">
          <cell r="D296" t="str">
            <v>MU3R21.UE0</v>
          </cell>
        </row>
        <row r="297">
          <cell r="D297" t="str">
            <v>MU4M25.U44</v>
          </cell>
        </row>
        <row r="298">
          <cell r="D298" t="str">
            <v>MU4M27.U44</v>
          </cell>
        </row>
        <row r="299">
          <cell r="D299" t="str">
            <v>MU4R25.U40</v>
          </cell>
        </row>
        <row r="300">
          <cell r="D300" t="str">
            <v>MU4R27.U40</v>
          </cell>
        </row>
        <row r="301">
          <cell r="D301" t="str">
            <v>MU5M30.U44</v>
          </cell>
        </row>
        <row r="302">
          <cell r="D302" t="str">
            <v>MU5M40.U44</v>
          </cell>
        </row>
        <row r="303">
          <cell r="D303" t="str">
            <v>MU5M40.UO2</v>
          </cell>
        </row>
        <row r="304">
          <cell r="D304" t="str">
            <v>MU5R30.U40</v>
          </cell>
        </row>
        <row r="305">
          <cell r="D305" t="str">
            <v>PACEZA000</v>
          </cell>
        </row>
        <row r="306">
          <cell r="D306" t="str">
            <v>PACM5A000</v>
          </cell>
        </row>
        <row r="307">
          <cell r="D307" t="str">
            <v>PACP5A000</v>
          </cell>
        </row>
        <row r="308">
          <cell r="D308" t="str">
            <v>PACS5A000</v>
          </cell>
        </row>
        <row r="309">
          <cell r="D309" t="str">
            <v>PAHCMR000</v>
          </cell>
        </row>
        <row r="310">
          <cell r="D310" t="str">
            <v>PAHCMS000</v>
          </cell>
        </row>
        <row r="311">
          <cell r="D311" t="str">
            <v>PATX13A0E</v>
          </cell>
        </row>
        <row r="312">
          <cell r="D312" t="str">
            <v>PATX20A0E</v>
          </cell>
        </row>
        <row r="313">
          <cell r="D313" t="str">
            <v>PATX25A0E</v>
          </cell>
        </row>
        <row r="314">
          <cell r="D314" t="str">
            <v>PATX35A0E</v>
          </cell>
        </row>
        <row r="315">
          <cell r="D315" t="str">
            <v>PATX50A0E</v>
          </cell>
        </row>
        <row r="316">
          <cell r="D316" t="str">
            <v>PBDP9</v>
          </cell>
        </row>
        <row r="317">
          <cell r="D317" t="str">
            <v>PC09SQ.NSJ</v>
          </cell>
        </row>
        <row r="318">
          <cell r="D318" t="str">
            <v>PC09SQ.NSJ / UA3</v>
          </cell>
        </row>
        <row r="319">
          <cell r="D319" t="str">
            <v>PC12SQ.NSJ</v>
          </cell>
        </row>
        <row r="320">
          <cell r="D320" t="str">
            <v>PC12SQ.NSJ / UA3</v>
          </cell>
        </row>
        <row r="321">
          <cell r="D321" t="str">
            <v>PC18SQ.NSK</v>
          </cell>
        </row>
        <row r="322">
          <cell r="D322" t="str">
            <v>PC18SQ.NSK / UL2</v>
          </cell>
        </row>
        <row r="323">
          <cell r="D323" t="str">
            <v>PC24SQ.NSK</v>
          </cell>
        </row>
        <row r="324">
          <cell r="D324" t="str">
            <v>PC24SQ.NSK / U24</v>
          </cell>
        </row>
        <row r="325">
          <cell r="D325" t="str">
            <v>PDRYCB000</v>
          </cell>
        </row>
        <row r="326">
          <cell r="D326" t="str">
            <v>PDRYCB300</v>
          </cell>
        </row>
        <row r="327">
          <cell r="D327" t="str">
            <v>PDRYCB400</v>
          </cell>
        </row>
        <row r="328">
          <cell r="D328" t="str">
            <v>PDRYCB500</v>
          </cell>
        </row>
        <row r="329">
          <cell r="D329" t="str">
            <v>PES-C0RV0</v>
          </cell>
        </row>
        <row r="330">
          <cell r="D330" t="str">
            <v>PEXPMB000</v>
          </cell>
        </row>
        <row r="331">
          <cell r="D331" t="str">
            <v>PEXPMB100</v>
          </cell>
        </row>
        <row r="332">
          <cell r="D332" t="str">
            <v>PEXPMB200</v>
          </cell>
        </row>
        <row r="333">
          <cell r="D333" t="str">
            <v>PEXPMB300</v>
          </cell>
        </row>
        <row r="334">
          <cell r="D334" t="str">
            <v>PHDHA05B</v>
          </cell>
        </row>
        <row r="335">
          <cell r="D335" t="str">
            <v>PHDHA05T</v>
          </cell>
        </row>
        <row r="336">
          <cell r="D336" t="str">
            <v>PHDHA07B</v>
          </cell>
        </row>
        <row r="337">
          <cell r="D337" t="str">
            <v>PHDHA07T</v>
          </cell>
        </row>
        <row r="338">
          <cell r="D338" t="str">
            <v>PHDPB</v>
          </cell>
        </row>
        <row r="339">
          <cell r="D339" t="str">
            <v>PHLLA</v>
          </cell>
        </row>
        <row r="340">
          <cell r="D340" t="str">
            <v>PHLTA</v>
          </cell>
        </row>
        <row r="341">
          <cell r="D341" t="str">
            <v>PHLTB</v>
          </cell>
        </row>
        <row r="342">
          <cell r="D342" t="str">
            <v>PHLTC</v>
          </cell>
        </row>
        <row r="343">
          <cell r="D343" t="str">
            <v>PHNFP14A0</v>
          </cell>
        </row>
        <row r="344">
          <cell r="D344" t="str">
            <v>PHRSTA0</v>
          </cell>
        </row>
        <row r="345">
          <cell r="D345" t="str">
            <v>PCHLLN000</v>
          </cell>
        </row>
        <row r="346">
          <cell r="D346" t="str">
            <v>PLGMVW100</v>
          </cell>
        </row>
        <row r="347">
          <cell r="D347" t="str">
            <v>PLNWKB000</v>
          </cell>
        </row>
        <row r="348">
          <cell r="D348" t="str">
            <v>PM05SP.NSJ</v>
          </cell>
        </row>
        <row r="349">
          <cell r="D349" t="str">
            <v>PM07SP.NSJ</v>
          </cell>
        </row>
        <row r="350">
          <cell r="D350" t="str">
            <v>PM15SP.NSJ</v>
          </cell>
        </row>
        <row r="351">
          <cell r="D351" t="str">
            <v>PMBD3620</v>
          </cell>
        </row>
        <row r="352">
          <cell r="D352" t="str">
            <v>PMBD3630</v>
          </cell>
        </row>
        <row r="353">
          <cell r="D353" t="str">
            <v>PMBD3640</v>
          </cell>
        </row>
        <row r="354">
          <cell r="D354" t="str">
            <v>PMBL1203F0</v>
          </cell>
        </row>
        <row r="355">
          <cell r="D355" t="str">
            <v>PMBL3620</v>
          </cell>
        </row>
        <row r="356">
          <cell r="D356" t="str">
            <v>PMBL5620</v>
          </cell>
        </row>
        <row r="357">
          <cell r="D357" t="str">
            <v>PMBUSB00A</v>
          </cell>
        </row>
        <row r="358">
          <cell r="D358" t="str">
            <v>PMNFP14A1</v>
          </cell>
        </row>
        <row r="359">
          <cell r="D359" t="str">
            <v>PMUB1111A</v>
          </cell>
        </row>
        <row r="360">
          <cell r="D360" t="str">
            <v>PMUB111A</v>
          </cell>
        </row>
        <row r="361">
          <cell r="D361" t="str">
            <v>PMUB11A</v>
          </cell>
        </row>
        <row r="362">
          <cell r="D362" t="str">
            <v>PP485B00K</v>
          </cell>
        </row>
        <row r="363">
          <cell r="D363" t="str">
            <v>PPWRDB000</v>
          </cell>
        </row>
        <row r="364">
          <cell r="D364" t="str">
            <v>PQCSZ250S0</v>
          </cell>
        </row>
        <row r="365">
          <cell r="D365" t="str">
            <v>PQDSBCDVM0</v>
          </cell>
        </row>
        <row r="366">
          <cell r="D366" t="str">
            <v>PQNUD1S40</v>
          </cell>
        </row>
        <row r="367">
          <cell r="D367" t="str">
            <v>PQRCVCL0Q</v>
          </cell>
        </row>
        <row r="368">
          <cell r="D368" t="str">
            <v>PQRCVCL0QW</v>
          </cell>
        </row>
        <row r="369">
          <cell r="D369" t="str">
            <v>PQRCHCA0Q</v>
          </cell>
        </row>
        <row r="370">
          <cell r="D370" t="str">
            <v>PQRCHCA0QW</v>
          </cell>
        </row>
        <row r="371">
          <cell r="D371" t="str">
            <v>PQRSTA0</v>
          </cell>
        </row>
        <row r="372">
          <cell r="D372" t="str">
            <v>PQWRHQ0FDB</v>
          </cell>
        </row>
        <row r="373">
          <cell r="D373" t="str">
            <v>PRAC1</v>
          </cell>
        </row>
        <row r="374">
          <cell r="D374" t="str">
            <v>PRARH1</v>
          </cell>
        </row>
        <row r="375">
          <cell r="D375" t="str">
            <v>PRARS1</v>
          </cell>
        </row>
        <row r="376">
          <cell r="D376" t="str">
            <v>PRCKD21E</v>
          </cell>
        </row>
        <row r="377">
          <cell r="D377" t="str">
            <v>PRCKD41E</v>
          </cell>
        </row>
        <row r="378">
          <cell r="D378" t="str">
            <v>PRCTIL0</v>
          </cell>
        </row>
        <row r="379">
          <cell r="D379" t="str">
            <v>PRDSBM</v>
          </cell>
        </row>
        <row r="380">
          <cell r="D380" t="str">
            <v>PREMTA000</v>
          </cell>
        </row>
        <row r="381">
          <cell r="D381" t="str">
            <v>PREMTA000A</v>
          </cell>
        </row>
        <row r="382">
          <cell r="D382" t="str">
            <v>PREMTA000B</v>
          </cell>
        </row>
        <row r="383">
          <cell r="D383" t="str">
            <v>PREMTB001</v>
          </cell>
        </row>
        <row r="384">
          <cell r="D384" t="str">
            <v>PREMTBB01</v>
          </cell>
        </row>
        <row r="385">
          <cell r="D385" t="str">
            <v>PREMTB100</v>
          </cell>
        </row>
        <row r="386">
          <cell r="D386" t="str">
            <v>PREMTBB01</v>
          </cell>
        </row>
        <row r="387">
          <cell r="D387" t="str">
            <v>PREMTBB10</v>
          </cell>
        </row>
        <row r="388">
          <cell r="D388" t="str">
            <v>PRGK024A0</v>
          </cell>
        </row>
        <row r="389">
          <cell r="D389" t="str">
            <v>PRHR023</v>
          </cell>
        </row>
        <row r="390">
          <cell r="D390" t="str">
            <v>PRHR033</v>
          </cell>
        </row>
        <row r="391">
          <cell r="D391" t="str">
            <v>PRHR043</v>
          </cell>
        </row>
        <row r="392">
          <cell r="D392" t="str">
            <v>PRHR063</v>
          </cell>
        </row>
        <row r="393">
          <cell r="D393" t="str">
            <v>PRHR083</v>
          </cell>
        </row>
        <row r="394">
          <cell r="D394" t="str">
            <v>PRIP0</v>
          </cell>
        </row>
        <row r="395">
          <cell r="D395" t="str">
            <v>PRLDNVS0</v>
          </cell>
        </row>
        <row r="396">
          <cell r="D396" t="str">
            <v>PRLK048A0</v>
          </cell>
        </row>
        <row r="397">
          <cell r="D397" t="str">
            <v>PRLK096A0</v>
          </cell>
        </row>
        <row r="398">
          <cell r="D398" t="str">
            <v>PRODX20</v>
          </cell>
        </row>
        <row r="399">
          <cell r="D399" t="str">
            <v>PRODX30</v>
          </cell>
        </row>
        <row r="400">
          <cell r="D400" t="str">
            <v>PRVC2</v>
          </cell>
        </row>
        <row r="401">
          <cell r="D401" t="str">
            <v>PRVT120</v>
          </cell>
        </row>
        <row r="402">
          <cell r="D402" t="str">
            <v>PRVT780</v>
          </cell>
        </row>
        <row r="403">
          <cell r="D403" t="str">
            <v>PRVT980</v>
          </cell>
        </row>
        <row r="404">
          <cell r="D404" t="str">
            <v>PTDCM</v>
          </cell>
        </row>
        <row r="405">
          <cell r="D405" t="str">
            <v>PTDCQ</v>
          </cell>
        </row>
        <row r="406">
          <cell r="D406" t="str">
            <v>PTEGM0</v>
          </cell>
        </row>
        <row r="407">
          <cell r="D407" t="str">
            <v>PT-MCHW0</v>
          </cell>
        </row>
        <row r="408">
          <cell r="D408" t="str">
            <v>PTPKM0</v>
          </cell>
        </row>
        <row r="409">
          <cell r="D409" t="str">
            <v>PTPKQ0</v>
          </cell>
        </row>
        <row r="410">
          <cell r="D410" t="str">
            <v>PT-QCHW0</v>
          </cell>
        </row>
        <row r="411">
          <cell r="D411" t="str">
            <v>PT-UMC1</v>
          </cell>
        </row>
        <row r="412">
          <cell r="D412" t="str">
            <v>PT-UQC</v>
          </cell>
        </row>
        <row r="413">
          <cell r="D413" t="str">
            <v>PT-USC</v>
          </cell>
        </row>
        <row r="414">
          <cell r="D414" t="str">
            <v>PT-UTC</v>
          </cell>
        </row>
        <row r="415">
          <cell r="D415" t="str">
            <v>PT-UTD</v>
          </cell>
        </row>
        <row r="416">
          <cell r="D416" t="str">
            <v>PT-UUC</v>
          </cell>
        </row>
        <row r="417">
          <cell r="D417" t="str">
            <v>PT-UUC1</v>
          </cell>
        </row>
        <row r="418">
          <cell r="D418" t="str">
            <v>PT-UUD</v>
          </cell>
        </row>
        <row r="419">
          <cell r="D419" t="str">
            <v>PTVSMA0</v>
          </cell>
        </row>
        <row r="420">
          <cell r="D420" t="str">
            <v>PVDATN000</v>
          </cell>
        </row>
        <row r="421">
          <cell r="D421" t="str">
            <v>PVDSMN000</v>
          </cell>
        </row>
        <row r="422">
          <cell r="D422" t="str">
            <v>PWFCKN000</v>
          </cell>
        </row>
        <row r="423">
          <cell r="D423" t="str">
            <v>PWFMDD200</v>
          </cell>
        </row>
        <row r="424">
          <cell r="D424" t="str">
            <v>PWLRVN000</v>
          </cell>
        </row>
        <row r="425">
          <cell r="D425" t="str">
            <v>PWLSSB21H</v>
          </cell>
        </row>
        <row r="426">
          <cell r="D426" t="str">
            <v>PWYREW000</v>
          </cell>
        </row>
        <row r="427">
          <cell r="D427" t="str">
            <v>PZCWRCG3</v>
          </cell>
        </row>
        <row r="428">
          <cell r="D428" t="str">
            <v>S09EQ.NSJ / UA3</v>
          </cell>
        </row>
        <row r="429">
          <cell r="D429" t="str">
            <v>S12EQ.NSJ / UA3</v>
          </cell>
        </row>
        <row r="430">
          <cell r="D430" t="str">
            <v>S18EQ.NSK / UL2</v>
          </cell>
        </row>
        <row r="431">
          <cell r="D431" t="str">
            <v>S24EQ.NSK / U24</v>
          </cell>
        </row>
        <row r="432">
          <cell r="D432" t="str">
            <v>SIMKLIMA</v>
          </cell>
        </row>
        <row r="433">
          <cell r="D433" t="str">
            <v>UUA1.UL0</v>
          </cell>
        </row>
        <row r="434">
          <cell r="D434" t="str">
            <v>UUB1.U20</v>
          </cell>
        </row>
        <row r="435">
          <cell r="D435" t="str">
            <v>UUC1.U40</v>
          </cell>
        </row>
        <row r="436">
          <cell r="D436" t="str">
            <v>UUD1.U30</v>
          </cell>
        </row>
        <row r="437">
          <cell r="D437" t="str">
            <v>UUD3.U30</v>
          </cell>
        </row>
        <row r="438">
          <cell r="D438" t="str">
            <v>UB70.N94</v>
          </cell>
        </row>
        <row r="439">
          <cell r="D439" t="str">
            <v>UB85.N94</v>
          </cell>
        </row>
        <row r="440">
          <cell r="D440" t="str">
            <v>UJ30.NV2</v>
          </cell>
        </row>
        <row r="441">
          <cell r="D441" t="str">
            <v>UJ36.NV3</v>
          </cell>
        </row>
        <row r="442">
          <cell r="D442" t="str">
            <v>UM30.N14</v>
          </cell>
        </row>
        <row r="443">
          <cell r="D443" t="str">
            <v>UM30R.N10</v>
          </cell>
        </row>
        <row r="444">
          <cell r="D444" t="str">
            <v>UM36.N24</v>
          </cell>
        </row>
        <row r="445">
          <cell r="D445" t="str">
            <v>UM36R.N20</v>
          </cell>
        </row>
        <row r="446">
          <cell r="D446" t="str">
            <v>UM42.N24</v>
          </cell>
        </row>
        <row r="447">
          <cell r="D447" t="str">
            <v>UM42R.N20</v>
          </cell>
        </row>
        <row r="448">
          <cell r="D448" t="str">
            <v>UM48.N34</v>
          </cell>
        </row>
        <row r="449">
          <cell r="D449" t="str">
            <v>UM48R.N30</v>
          </cell>
        </row>
        <row r="450">
          <cell r="D450" t="str">
            <v>UM60.N34</v>
          </cell>
        </row>
        <row r="451">
          <cell r="D451" t="str">
            <v>UM60R.N30</v>
          </cell>
        </row>
        <row r="452">
          <cell r="D452" t="str">
            <v>UP48.NT2</v>
          </cell>
        </row>
        <row r="453">
          <cell r="D453" t="str">
            <v>UT30.NP4</v>
          </cell>
        </row>
        <row r="454">
          <cell r="D454" t="str">
            <v>UT30R.NP0</v>
          </cell>
        </row>
        <row r="455">
          <cell r="D455" t="str">
            <v>UT36.NN2</v>
          </cell>
        </row>
        <row r="456">
          <cell r="D456" t="str">
            <v>UT36R.NM0</v>
          </cell>
        </row>
        <row r="457">
          <cell r="D457" t="str">
            <v>UT42.NM2</v>
          </cell>
        </row>
        <row r="458">
          <cell r="D458" t="str">
            <v>UT42R.NM0</v>
          </cell>
        </row>
        <row r="459">
          <cell r="D459" t="str">
            <v>UT48.NM2</v>
          </cell>
        </row>
        <row r="460">
          <cell r="D460" t="str">
            <v>UT48R.NM0</v>
          </cell>
        </row>
        <row r="461">
          <cell r="D461" t="str">
            <v>UT60.NM2</v>
          </cell>
        </row>
        <row r="462">
          <cell r="D462" t="str">
            <v>UT60R.NM0</v>
          </cell>
        </row>
        <row r="463">
          <cell r="D463" t="str">
            <v>UU09W.UL0</v>
          </cell>
        </row>
        <row r="464">
          <cell r="D464" t="str">
            <v>UU09WR.UL0</v>
          </cell>
        </row>
        <row r="465">
          <cell r="D465" t="str">
            <v>UU12W.UL0</v>
          </cell>
        </row>
        <row r="466">
          <cell r="D466" t="str">
            <v>UU12WR.UL0</v>
          </cell>
        </row>
        <row r="467">
          <cell r="D467" t="str">
            <v>UU18W.UE4</v>
          </cell>
        </row>
        <row r="468">
          <cell r="D468" t="str">
            <v>UU18WCR.UL0</v>
          </cell>
        </row>
        <row r="469">
          <cell r="D469" t="str">
            <v>UU18WR.U20</v>
          </cell>
        </row>
        <row r="470">
          <cell r="D470" t="str">
            <v>UU24W.U44</v>
          </cell>
        </row>
        <row r="471">
          <cell r="D471" t="str">
            <v>UU24WCR.U20</v>
          </cell>
        </row>
        <row r="472">
          <cell r="D472" t="str">
            <v>UU24WR.U40</v>
          </cell>
        </row>
        <row r="473">
          <cell r="D473" t="str">
            <v>UU30W.U44</v>
          </cell>
        </row>
        <row r="474">
          <cell r="D474" t="str">
            <v>UU30WCR.U20</v>
          </cell>
        </row>
        <row r="475">
          <cell r="D475" t="str">
            <v>UU30WR.U40</v>
          </cell>
        </row>
        <row r="476">
          <cell r="D476" t="str">
            <v>UU36W.UO2</v>
          </cell>
        </row>
        <row r="477">
          <cell r="D477" t="str">
            <v>UU36WCR.U40</v>
          </cell>
        </row>
        <row r="478">
          <cell r="D478" t="str">
            <v>UU36WR.U30</v>
          </cell>
        </row>
        <row r="479">
          <cell r="D479" t="str">
            <v>UU37W.UO2</v>
          </cell>
        </row>
        <row r="480">
          <cell r="D480" t="str">
            <v>UU37WR.U30</v>
          </cell>
        </row>
        <row r="481">
          <cell r="D481" t="str">
            <v>UU42W.U32</v>
          </cell>
        </row>
        <row r="482">
          <cell r="D482" t="str">
            <v>UU42WR.U30</v>
          </cell>
        </row>
        <row r="483">
          <cell r="D483" t="str">
            <v>UU43W.U32</v>
          </cell>
        </row>
        <row r="484">
          <cell r="D484" t="str">
            <v>UU43WR.U30</v>
          </cell>
        </row>
        <row r="485">
          <cell r="D485" t="str">
            <v>UU48W.U32</v>
          </cell>
        </row>
        <row r="486">
          <cell r="D486" t="str">
            <v>UU48WR.U30</v>
          </cell>
        </row>
        <row r="487">
          <cell r="D487" t="str">
            <v>UU49W.U32</v>
          </cell>
        </row>
        <row r="488">
          <cell r="D488" t="str">
            <v>UU49WR.U30</v>
          </cell>
        </row>
        <row r="489">
          <cell r="D489" t="str">
            <v>UU60W.U32</v>
          </cell>
        </row>
        <row r="490">
          <cell r="D490" t="str">
            <v>UU60WR.U30</v>
          </cell>
        </row>
        <row r="491">
          <cell r="D491" t="str">
            <v>UU61W.U32</v>
          </cell>
        </row>
        <row r="492">
          <cell r="D492" t="str">
            <v>UU61WR.U30</v>
          </cell>
        </row>
        <row r="493">
          <cell r="D493" t="str">
            <v>UU70W.U34</v>
          </cell>
        </row>
        <row r="494">
          <cell r="D494" t="str">
            <v>UU85W.U74</v>
          </cell>
        </row>
        <row r="495">
          <cell r="D495" t="str">
            <v>UV18R.N10</v>
          </cell>
        </row>
        <row r="496">
          <cell r="D496" t="str">
            <v>UV24R.N10</v>
          </cell>
        </row>
        <row r="497">
          <cell r="D497" t="str">
            <v>UV30R.N10</v>
          </cell>
        </row>
        <row r="498">
          <cell r="D498" t="str">
            <v>UV36R.N20</v>
          </cell>
        </row>
        <row r="499">
          <cell r="D499" t="str">
            <v>UV42R.N20</v>
          </cell>
        </row>
        <row r="500">
          <cell r="D500" t="str">
            <v>UV48R.N20</v>
          </cell>
        </row>
        <row r="501">
          <cell r="D501" t="str">
            <v>UV60R.N20</v>
          </cell>
        </row>
        <row r="502">
          <cell r="D502" t="str">
            <v>ZRTBS01</v>
          </cell>
        </row>
        <row r="503">
          <cell r="D503">
            <v>0</v>
          </cell>
        </row>
        <row r="504">
          <cell r="D504">
            <v>0</v>
          </cell>
        </row>
      </sheetData>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Right="0"/>
    <pageSetUpPr fitToPage="1"/>
  </sheetPr>
  <dimension ref="A2:N150"/>
  <sheetViews>
    <sheetView tabSelected="1" view="pageBreakPreview" zoomScale="85" zoomScaleNormal="85" zoomScaleSheetLayoutView="85" workbookViewId="0">
      <pane xSplit="2" ySplit="4" topLeftCell="C5" activePane="bottomRight" state="frozen"/>
      <selection pane="topRight" activeCell="C1" sqref="C1"/>
      <selection pane="bottomLeft" activeCell="A5" sqref="A5"/>
      <selection pane="bottomRight" activeCell="L6" sqref="L6"/>
    </sheetView>
  </sheetViews>
  <sheetFormatPr defaultRowHeight="15" outlineLevelRow="1" outlineLevelCol="2"/>
  <cols>
    <col min="1" max="1" width="11.85546875" style="57" customWidth="1"/>
    <col min="2" max="2" width="5.5703125" customWidth="1"/>
    <col min="3" max="3" width="18.140625" customWidth="1" collapsed="1"/>
    <col min="4" max="4" width="7.140625" hidden="1" customWidth="1" outlineLevel="2"/>
    <col min="5" max="5" width="49.28515625" customWidth="1"/>
    <col min="6" max="6" width="29.140625" customWidth="1" outlineLevel="1"/>
    <col min="7" max="7" width="19.42578125" hidden="1" customWidth="1" outlineLevel="1"/>
    <col min="8" max="8" width="7" bestFit="1" customWidth="1"/>
    <col min="9" max="9" width="6.42578125" customWidth="1"/>
    <col min="10" max="10" width="16.85546875" customWidth="1"/>
    <col min="11" max="11" width="15.28515625" customWidth="1"/>
    <col min="12" max="12" width="14.85546875" customWidth="1" outlineLevel="1"/>
    <col min="13" max="13" width="13.28515625" customWidth="1" outlineLevel="1"/>
    <col min="14" max="14" width="19.85546875" customWidth="1" outlineLevel="1"/>
  </cols>
  <sheetData>
    <row r="2" spans="1:14" outlineLevel="1"/>
    <row r="3" spans="1:14" ht="15.75" thickBot="1"/>
    <row r="4" spans="1:14" ht="26.25" thickBot="1">
      <c r="C4" s="1" t="s">
        <v>0</v>
      </c>
      <c r="D4" s="2" t="s">
        <v>1</v>
      </c>
      <c r="E4" s="3" t="s">
        <v>2</v>
      </c>
      <c r="F4" s="4" t="s">
        <v>3</v>
      </c>
      <c r="G4" s="3" t="s">
        <v>4</v>
      </c>
      <c r="H4" s="5" t="s">
        <v>5</v>
      </c>
      <c r="I4" s="6" t="s">
        <v>6</v>
      </c>
      <c r="J4" s="3" t="s">
        <v>7</v>
      </c>
      <c r="K4" s="3" t="s">
        <v>8</v>
      </c>
      <c r="L4" s="7" t="s">
        <v>9</v>
      </c>
      <c r="M4" s="7" t="s">
        <v>10</v>
      </c>
      <c r="N4" s="7" t="s">
        <v>11</v>
      </c>
    </row>
    <row r="5" spans="1:14" ht="15.75" thickBot="1">
      <c r="A5" s="82" t="s">
        <v>74</v>
      </c>
      <c r="B5" s="18"/>
      <c r="C5" s="8" t="s">
        <v>74</v>
      </c>
      <c r="D5" s="9"/>
      <c r="E5" s="9" t="s">
        <v>118</v>
      </c>
      <c r="F5" s="11"/>
      <c r="G5" s="12"/>
      <c r="H5" s="13"/>
      <c r="I5" s="14"/>
      <c r="J5" s="15"/>
      <c r="K5" s="15"/>
      <c r="L5" s="16"/>
      <c r="M5" s="16"/>
      <c r="N5" s="17">
        <f>SUM(N6:N32)</f>
        <v>0</v>
      </c>
    </row>
    <row r="6" spans="1:14" ht="409.5">
      <c r="A6" s="82" t="s">
        <v>74</v>
      </c>
      <c r="B6" s="18" t="s">
        <v>12</v>
      </c>
      <c r="C6" s="93" t="s">
        <v>190</v>
      </c>
      <c r="D6" s="19"/>
      <c r="E6" s="49" t="s">
        <v>188</v>
      </c>
      <c r="F6" s="20" t="s">
        <v>117</v>
      </c>
      <c r="G6" s="21"/>
      <c r="H6" s="22">
        <v>1</v>
      </c>
      <c r="I6" s="23" t="s">
        <v>280</v>
      </c>
      <c r="J6" s="24"/>
      <c r="K6" s="24"/>
      <c r="L6" s="25">
        <f>H6*J6</f>
        <v>0</v>
      </c>
      <c r="M6" s="25">
        <f>K6*H6</f>
        <v>0</v>
      </c>
      <c r="N6" s="26">
        <f>M6+L6</f>
        <v>0</v>
      </c>
    </row>
    <row r="7" spans="1:14">
      <c r="A7" s="82" t="s">
        <v>74</v>
      </c>
      <c r="B7" s="18" t="s">
        <v>54</v>
      </c>
      <c r="C7" s="93" t="s">
        <v>191</v>
      </c>
      <c r="D7" s="19"/>
      <c r="E7" s="72" t="s">
        <v>119</v>
      </c>
      <c r="F7" s="20"/>
      <c r="G7" s="21"/>
      <c r="H7" s="22">
        <v>1</v>
      </c>
      <c r="I7" s="23" t="s">
        <v>280</v>
      </c>
      <c r="J7" s="24"/>
      <c r="K7" s="24"/>
      <c r="L7" s="25">
        <f t="shared" ref="L7:L11" si="0">H7*J7</f>
        <v>0</v>
      </c>
      <c r="M7" s="25">
        <f t="shared" ref="M7:M11" si="1">K7*H7</f>
        <v>0</v>
      </c>
      <c r="N7" s="26">
        <f t="shared" ref="N7:N11" si="2">M7+L7</f>
        <v>0</v>
      </c>
    </row>
    <row r="8" spans="1:14">
      <c r="A8" s="82" t="s">
        <v>74</v>
      </c>
      <c r="B8" s="18" t="s">
        <v>55</v>
      </c>
      <c r="C8" s="93" t="s">
        <v>192</v>
      </c>
      <c r="D8" s="19"/>
      <c r="E8" s="72" t="s">
        <v>120</v>
      </c>
      <c r="F8" s="20"/>
      <c r="G8" s="21"/>
      <c r="H8" s="22">
        <v>1</v>
      </c>
      <c r="I8" s="23" t="s">
        <v>280</v>
      </c>
      <c r="J8" s="24"/>
      <c r="K8" s="24"/>
      <c r="L8" s="25">
        <f t="shared" si="0"/>
        <v>0</v>
      </c>
      <c r="M8" s="25">
        <f t="shared" si="1"/>
        <v>0</v>
      </c>
      <c r="N8" s="26">
        <f t="shared" si="2"/>
        <v>0</v>
      </c>
    </row>
    <row r="9" spans="1:14">
      <c r="A9" s="82" t="s">
        <v>74</v>
      </c>
      <c r="B9" s="18" t="s">
        <v>56</v>
      </c>
      <c r="C9" s="93" t="s">
        <v>193</v>
      </c>
      <c r="D9" s="19"/>
      <c r="E9" s="72" t="s">
        <v>75</v>
      </c>
      <c r="F9" s="20"/>
      <c r="G9" s="21"/>
      <c r="H9" s="22">
        <v>1</v>
      </c>
      <c r="I9" s="23" t="s">
        <v>280</v>
      </c>
      <c r="J9" s="24"/>
      <c r="K9" s="24"/>
      <c r="L9" s="25">
        <f t="shared" si="0"/>
        <v>0</v>
      </c>
      <c r="M9" s="25">
        <f t="shared" si="1"/>
        <v>0</v>
      </c>
      <c r="N9" s="26">
        <f t="shared" si="2"/>
        <v>0</v>
      </c>
    </row>
    <row r="10" spans="1:14">
      <c r="A10" s="82" t="s">
        <v>74</v>
      </c>
      <c r="B10" s="18" t="s">
        <v>77</v>
      </c>
      <c r="C10" s="93" t="s">
        <v>194</v>
      </c>
      <c r="D10" s="19"/>
      <c r="E10" s="72" t="s">
        <v>76</v>
      </c>
      <c r="F10" s="20"/>
      <c r="G10" s="21"/>
      <c r="H10" s="22">
        <v>1</v>
      </c>
      <c r="I10" s="23" t="s">
        <v>280</v>
      </c>
      <c r="J10" s="24">
        <v>0</v>
      </c>
      <c r="K10" s="24"/>
      <c r="L10" s="25">
        <f t="shared" si="0"/>
        <v>0</v>
      </c>
      <c r="M10" s="25">
        <f t="shared" si="1"/>
        <v>0</v>
      </c>
      <c r="N10" s="26">
        <f t="shared" si="2"/>
        <v>0</v>
      </c>
    </row>
    <row r="11" spans="1:14">
      <c r="A11" s="82" t="s">
        <v>74</v>
      </c>
      <c r="B11" s="18" t="s">
        <v>78</v>
      </c>
      <c r="C11" s="93" t="s">
        <v>195</v>
      </c>
      <c r="D11" s="19"/>
      <c r="E11" s="72" t="s">
        <v>14</v>
      </c>
      <c r="F11" s="20"/>
      <c r="G11" s="21"/>
      <c r="H11" s="22">
        <v>1</v>
      </c>
      <c r="I11" s="23" t="s">
        <v>280</v>
      </c>
      <c r="J11" s="24">
        <v>0</v>
      </c>
      <c r="K11" s="24"/>
      <c r="L11" s="25">
        <f t="shared" si="0"/>
        <v>0</v>
      </c>
      <c r="M11" s="25">
        <f t="shared" si="1"/>
        <v>0</v>
      </c>
      <c r="N11" s="26">
        <f t="shared" si="2"/>
        <v>0</v>
      </c>
    </row>
    <row r="12" spans="1:14">
      <c r="A12" s="82" t="s">
        <v>74</v>
      </c>
      <c r="B12" s="18"/>
      <c r="C12" s="93"/>
      <c r="D12" s="19"/>
      <c r="E12" s="72"/>
      <c r="F12" s="20"/>
      <c r="G12" s="21"/>
      <c r="H12" s="22"/>
      <c r="I12" s="23"/>
      <c r="J12" s="23"/>
      <c r="K12" s="23"/>
      <c r="L12" s="25"/>
      <c r="M12" s="25"/>
      <c r="N12" s="26"/>
    </row>
    <row r="13" spans="1:14" ht="51">
      <c r="A13" s="82" t="s">
        <v>74</v>
      </c>
      <c r="B13" s="18" t="s">
        <v>16</v>
      </c>
      <c r="C13" s="93" t="s">
        <v>196</v>
      </c>
      <c r="D13" s="19"/>
      <c r="E13" s="72" t="s">
        <v>121</v>
      </c>
      <c r="F13" s="20"/>
      <c r="G13" s="21"/>
      <c r="H13" s="22">
        <v>2</v>
      </c>
      <c r="I13" s="23" t="s">
        <v>280</v>
      </c>
      <c r="J13" s="24"/>
      <c r="K13" s="24"/>
      <c r="L13" s="25">
        <f t="shared" ref="L13:L16" si="3">H13*J13</f>
        <v>0</v>
      </c>
      <c r="M13" s="25">
        <f t="shared" ref="M13:M16" si="4">K13*H13</f>
        <v>0</v>
      </c>
      <c r="N13" s="26">
        <f t="shared" ref="N13:N16" si="5">M13+L13</f>
        <v>0</v>
      </c>
    </row>
    <row r="14" spans="1:14" ht="51">
      <c r="A14" s="82" t="s">
        <v>74</v>
      </c>
      <c r="B14" s="18" t="s">
        <v>79</v>
      </c>
      <c r="C14" s="93" t="s">
        <v>197</v>
      </c>
      <c r="D14" s="19"/>
      <c r="E14" s="72" t="s">
        <v>122</v>
      </c>
      <c r="F14" s="20"/>
      <c r="G14" s="21"/>
      <c r="H14" s="22">
        <v>2</v>
      </c>
      <c r="I14" s="23" t="s">
        <v>280</v>
      </c>
      <c r="J14" s="24"/>
      <c r="K14" s="24"/>
      <c r="L14" s="25">
        <f t="shared" si="3"/>
        <v>0</v>
      </c>
      <c r="M14" s="25">
        <f t="shared" si="4"/>
        <v>0</v>
      </c>
      <c r="N14" s="26">
        <f t="shared" si="5"/>
        <v>0</v>
      </c>
    </row>
    <row r="15" spans="1:14">
      <c r="A15" s="82" t="s">
        <v>74</v>
      </c>
      <c r="B15" s="18"/>
      <c r="C15" s="93"/>
      <c r="D15" s="19"/>
      <c r="E15" s="72"/>
      <c r="F15" s="20"/>
      <c r="G15" s="21"/>
      <c r="H15" s="22"/>
      <c r="I15" s="23"/>
      <c r="J15" s="23"/>
      <c r="K15" s="23"/>
      <c r="L15" s="25">
        <f t="shared" si="3"/>
        <v>0</v>
      </c>
      <c r="M15" s="25">
        <f t="shared" si="4"/>
        <v>0</v>
      </c>
      <c r="N15" s="26">
        <f t="shared" si="5"/>
        <v>0</v>
      </c>
    </row>
    <row r="16" spans="1:14" ht="51">
      <c r="A16" s="82" t="s">
        <v>74</v>
      </c>
      <c r="B16" s="18" t="s">
        <v>18</v>
      </c>
      <c r="C16" s="93" t="s">
        <v>198</v>
      </c>
      <c r="D16" s="19"/>
      <c r="E16" s="72" t="s">
        <v>179</v>
      </c>
      <c r="F16" s="20"/>
      <c r="G16" s="21"/>
      <c r="H16" s="22">
        <v>4</v>
      </c>
      <c r="I16" s="23" t="s">
        <v>280</v>
      </c>
      <c r="J16" s="24"/>
      <c r="K16" s="24"/>
      <c r="L16" s="25">
        <f t="shared" si="3"/>
        <v>0</v>
      </c>
      <c r="M16" s="25">
        <f t="shared" si="4"/>
        <v>0</v>
      </c>
      <c r="N16" s="26">
        <f t="shared" si="5"/>
        <v>0</v>
      </c>
    </row>
    <row r="17" spans="1:14">
      <c r="A17" s="82" t="s">
        <v>74</v>
      </c>
      <c r="B17" s="18"/>
      <c r="C17" s="93"/>
      <c r="D17" s="19"/>
      <c r="E17" s="72"/>
      <c r="F17" s="20"/>
      <c r="G17" s="21"/>
      <c r="H17" s="22"/>
      <c r="I17" s="23"/>
      <c r="J17" s="23"/>
      <c r="K17" s="23"/>
      <c r="L17" s="25"/>
      <c r="M17" s="25"/>
      <c r="N17" s="26"/>
    </row>
    <row r="18" spans="1:14" ht="102">
      <c r="A18" s="82" t="s">
        <v>74</v>
      </c>
      <c r="B18" s="18" t="s">
        <v>20</v>
      </c>
      <c r="C18" s="93" t="s">
        <v>199</v>
      </c>
      <c r="D18" s="19"/>
      <c r="E18" s="72" t="s">
        <v>189</v>
      </c>
      <c r="F18" s="20"/>
      <c r="G18" s="21"/>
      <c r="H18" s="22">
        <v>4</v>
      </c>
      <c r="I18" s="23" t="s">
        <v>280</v>
      </c>
      <c r="J18" s="24"/>
      <c r="K18" s="24"/>
      <c r="L18" s="25">
        <f t="shared" ref="L18:L20" si="6">H18*J18</f>
        <v>0</v>
      </c>
      <c r="M18" s="25">
        <f t="shared" ref="M18:M20" si="7">K18*H18</f>
        <v>0</v>
      </c>
      <c r="N18" s="26">
        <f t="shared" ref="N18:N20" si="8">M18+L18</f>
        <v>0</v>
      </c>
    </row>
    <row r="19" spans="1:14" ht="63.75">
      <c r="A19" s="82" t="s">
        <v>74</v>
      </c>
      <c r="B19" s="18" t="s">
        <v>17</v>
      </c>
      <c r="C19" s="93" t="s">
        <v>200</v>
      </c>
      <c r="D19" s="19"/>
      <c r="E19" s="72" t="s">
        <v>123</v>
      </c>
      <c r="F19" s="20"/>
      <c r="G19" s="21"/>
      <c r="H19" s="22">
        <v>1</v>
      </c>
      <c r="I19" s="23" t="s">
        <v>280</v>
      </c>
      <c r="J19" s="24"/>
      <c r="K19" s="24"/>
      <c r="L19" s="25">
        <f t="shared" si="6"/>
        <v>0</v>
      </c>
      <c r="M19" s="25">
        <f t="shared" si="7"/>
        <v>0</v>
      </c>
      <c r="N19" s="26">
        <f t="shared" si="8"/>
        <v>0</v>
      </c>
    </row>
    <row r="20" spans="1:14" ht="63.75">
      <c r="A20" s="82" t="s">
        <v>74</v>
      </c>
      <c r="B20" s="18" t="s">
        <v>25</v>
      </c>
      <c r="C20" s="93" t="s">
        <v>201</v>
      </c>
      <c r="D20" s="19"/>
      <c r="E20" s="72" t="s">
        <v>124</v>
      </c>
      <c r="F20" s="20"/>
      <c r="G20" s="21"/>
      <c r="H20" s="22">
        <v>1</v>
      </c>
      <c r="I20" s="23" t="s">
        <v>280</v>
      </c>
      <c r="J20" s="24"/>
      <c r="K20" s="24"/>
      <c r="L20" s="25">
        <f t="shared" si="6"/>
        <v>0</v>
      </c>
      <c r="M20" s="25">
        <f t="shared" si="7"/>
        <v>0</v>
      </c>
      <c r="N20" s="26">
        <f t="shared" si="8"/>
        <v>0</v>
      </c>
    </row>
    <row r="21" spans="1:14">
      <c r="A21" s="82" t="s">
        <v>74</v>
      </c>
      <c r="B21" s="18"/>
      <c r="C21" s="93"/>
      <c r="D21" s="19"/>
      <c r="E21" s="72"/>
      <c r="F21" s="20"/>
      <c r="G21" s="21"/>
      <c r="H21" s="22"/>
      <c r="I21" s="23"/>
      <c r="J21" s="23"/>
      <c r="K21" s="23"/>
      <c r="L21" s="25"/>
      <c r="M21" s="25"/>
      <c r="N21" s="26"/>
    </row>
    <row r="22" spans="1:14" ht="63.75">
      <c r="A22" s="82" t="s">
        <v>74</v>
      </c>
      <c r="B22" s="18" t="s">
        <v>19</v>
      </c>
      <c r="C22" s="93" t="s">
        <v>202</v>
      </c>
      <c r="D22" s="19"/>
      <c r="E22" s="72" t="s">
        <v>125</v>
      </c>
      <c r="F22" s="20"/>
      <c r="G22" s="21"/>
      <c r="H22" s="22">
        <v>1</v>
      </c>
      <c r="I22" s="23" t="s">
        <v>280</v>
      </c>
      <c r="J22" s="24"/>
      <c r="K22" s="24"/>
      <c r="L22" s="25">
        <f t="shared" ref="L22:L25" si="9">H22*J22</f>
        <v>0</v>
      </c>
      <c r="M22" s="25">
        <f t="shared" ref="M22:M25" si="10">K22*H22</f>
        <v>0</v>
      </c>
      <c r="N22" s="26">
        <f t="shared" ref="N22:N25" si="11">M22+L22</f>
        <v>0</v>
      </c>
    </row>
    <row r="23" spans="1:14" ht="25.5">
      <c r="A23" s="82" t="s">
        <v>74</v>
      </c>
      <c r="B23" s="18" t="s">
        <v>116</v>
      </c>
      <c r="C23" s="93" t="s">
        <v>203</v>
      </c>
      <c r="D23" s="19"/>
      <c r="E23" s="72" t="s">
        <v>115</v>
      </c>
      <c r="F23" s="20"/>
      <c r="G23" s="21"/>
      <c r="H23" s="22">
        <v>1</v>
      </c>
      <c r="I23" s="23" t="s">
        <v>280</v>
      </c>
      <c r="J23" s="24"/>
      <c r="K23" s="24"/>
      <c r="L23" s="25">
        <f t="shared" si="9"/>
        <v>0</v>
      </c>
      <c r="M23" s="25">
        <f t="shared" si="10"/>
        <v>0</v>
      </c>
      <c r="N23" s="26">
        <f t="shared" si="11"/>
        <v>0</v>
      </c>
    </row>
    <row r="24" spans="1:14" ht="63.75">
      <c r="A24" s="82" t="s">
        <v>74</v>
      </c>
      <c r="B24" s="18" t="s">
        <v>85</v>
      </c>
      <c r="C24" s="93" t="s">
        <v>204</v>
      </c>
      <c r="D24" s="19"/>
      <c r="E24" s="72" t="s">
        <v>126</v>
      </c>
      <c r="F24" s="20"/>
      <c r="G24" s="21"/>
      <c r="H24" s="22">
        <v>1</v>
      </c>
      <c r="I24" s="23" t="s">
        <v>280</v>
      </c>
      <c r="J24" s="24"/>
      <c r="K24" s="24"/>
      <c r="L24" s="25">
        <f t="shared" si="9"/>
        <v>0</v>
      </c>
      <c r="M24" s="25">
        <f t="shared" si="10"/>
        <v>0</v>
      </c>
      <c r="N24" s="26">
        <f t="shared" si="11"/>
        <v>0</v>
      </c>
    </row>
    <row r="25" spans="1:14" ht="25.5">
      <c r="A25" s="82" t="s">
        <v>74</v>
      </c>
      <c r="B25" s="18" t="s">
        <v>114</v>
      </c>
      <c r="C25" s="93" t="s">
        <v>205</v>
      </c>
      <c r="D25" s="19"/>
      <c r="E25" s="72" t="s">
        <v>115</v>
      </c>
      <c r="F25" s="20"/>
      <c r="G25" s="21"/>
      <c r="H25" s="22">
        <v>1</v>
      </c>
      <c r="I25" s="23" t="s">
        <v>280</v>
      </c>
      <c r="J25" s="24"/>
      <c r="K25" s="24"/>
      <c r="L25" s="25">
        <f t="shared" si="9"/>
        <v>0</v>
      </c>
      <c r="M25" s="25">
        <f t="shared" si="10"/>
        <v>0</v>
      </c>
      <c r="N25" s="26">
        <f t="shared" si="11"/>
        <v>0</v>
      </c>
    </row>
    <row r="26" spans="1:14">
      <c r="A26" s="82" t="s">
        <v>74</v>
      </c>
      <c r="B26" s="18"/>
      <c r="C26" s="93"/>
      <c r="D26" s="19"/>
      <c r="E26" s="72"/>
      <c r="F26" s="20"/>
      <c r="G26" s="21"/>
      <c r="H26" s="22"/>
      <c r="I26" s="23"/>
      <c r="J26" s="23"/>
      <c r="K26" s="23"/>
      <c r="L26" s="25"/>
      <c r="M26" s="25"/>
      <c r="N26" s="26"/>
    </row>
    <row r="27" spans="1:14" ht="51">
      <c r="A27" s="82" t="s">
        <v>74</v>
      </c>
      <c r="B27" s="18" t="s">
        <v>22</v>
      </c>
      <c r="C27" s="93" t="s">
        <v>206</v>
      </c>
      <c r="D27" s="19"/>
      <c r="E27" s="72" t="s">
        <v>127</v>
      </c>
      <c r="F27" s="20"/>
      <c r="G27" s="21"/>
      <c r="H27" s="22">
        <v>8</v>
      </c>
      <c r="I27" s="23" t="s">
        <v>21</v>
      </c>
      <c r="J27" s="24"/>
      <c r="K27" s="24"/>
      <c r="L27" s="25">
        <f t="shared" ref="L27:L30" si="12">H27*J27</f>
        <v>0</v>
      </c>
      <c r="M27" s="25">
        <f t="shared" ref="M27:M30" si="13">K27*H27</f>
        <v>0</v>
      </c>
      <c r="N27" s="26">
        <f t="shared" ref="N27:N30" si="14">M27+L27</f>
        <v>0</v>
      </c>
    </row>
    <row r="28" spans="1:14">
      <c r="A28" s="82" t="s">
        <v>74</v>
      </c>
      <c r="B28" s="18"/>
      <c r="C28" s="93"/>
      <c r="D28" s="19"/>
      <c r="E28" s="72"/>
      <c r="F28" s="20"/>
      <c r="G28" s="21"/>
      <c r="H28" s="22"/>
      <c r="I28" s="23"/>
      <c r="J28" s="23"/>
      <c r="K28" s="23"/>
      <c r="L28" s="25"/>
      <c r="M28" s="25"/>
      <c r="N28" s="26"/>
    </row>
    <row r="29" spans="1:14" ht="51">
      <c r="A29" s="82" t="s">
        <v>74</v>
      </c>
      <c r="B29" s="18" t="s">
        <v>57</v>
      </c>
      <c r="C29" s="93" t="s">
        <v>207</v>
      </c>
      <c r="D29" s="19"/>
      <c r="E29" s="72" t="s">
        <v>86</v>
      </c>
      <c r="F29" s="20"/>
      <c r="G29" s="21"/>
      <c r="H29" s="22">
        <v>130</v>
      </c>
      <c r="I29" s="73" t="s">
        <v>88</v>
      </c>
      <c r="J29" s="24"/>
      <c r="K29" s="24"/>
      <c r="L29" s="25">
        <f t="shared" si="12"/>
        <v>0</v>
      </c>
      <c r="M29" s="25">
        <f t="shared" si="13"/>
        <v>0</v>
      </c>
      <c r="N29" s="26">
        <f t="shared" si="14"/>
        <v>0</v>
      </c>
    </row>
    <row r="30" spans="1:14" ht="51">
      <c r="A30" s="82" t="s">
        <v>74</v>
      </c>
      <c r="B30" s="18" t="s">
        <v>60</v>
      </c>
      <c r="C30" s="93" t="s">
        <v>208</v>
      </c>
      <c r="D30" s="19"/>
      <c r="E30" s="72" t="s">
        <v>87</v>
      </c>
      <c r="F30" s="20"/>
      <c r="G30" s="21"/>
      <c r="H30" s="22">
        <v>45</v>
      </c>
      <c r="I30" s="73" t="s">
        <v>88</v>
      </c>
      <c r="J30" s="24"/>
      <c r="K30" s="24"/>
      <c r="L30" s="25">
        <f t="shared" si="12"/>
        <v>0</v>
      </c>
      <c r="M30" s="25">
        <f t="shared" si="13"/>
        <v>0</v>
      </c>
      <c r="N30" s="26">
        <f t="shared" si="14"/>
        <v>0</v>
      </c>
    </row>
    <row r="31" spans="1:14">
      <c r="A31" s="82" t="s">
        <v>74</v>
      </c>
      <c r="B31" s="18"/>
      <c r="C31" s="93"/>
      <c r="D31" s="19"/>
      <c r="E31" s="72"/>
      <c r="F31" s="20"/>
      <c r="G31" s="21"/>
      <c r="H31" s="22"/>
      <c r="I31" s="23"/>
      <c r="J31" s="23"/>
      <c r="K31" s="23"/>
      <c r="L31" s="25"/>
      <c r="M31" s="25"/>
      <c r="N31" s="26"/>
    </row>
    <row r="32" spans="1:14" ht="39" thickBot="1">
      <c r="A32" s="82" t="s">
        <v>74</v>
      </c>
      <c r="B32" s="18" t="s">
        <v>24</v>
      </c>
      <c r="C32" s="93" t="s">
        <v>209</v>
      </c>
      <c r="D32" s="19"/>
      <c r="E32" s="72" t="s">
        <v>128</v>
      </c>
      <c r="F32" s="20"/>
      <c r="G32" s="21"/>
      <c r="H32" s="22">
        <v>70</v>
      </c>
      <c r="I32" s="73" t="s">
        <v>88</v>
      </c>
      <c r="J32" s="24"/>
      <c r="K32" s="24"/>
      <c r="L32" s="25">
        <f t="shared" ref="L32" si="15">H32*J32</f>
        <v>0</v>
      </c>
      <c r="M32" s="25">
        <f t="shared" ref="M32" si="16">K32*H32</f>
        <v>0</v>
      </c>
      <c r="N32" s="26">
        <f t="shared" ref="N32" si="17">M32+L32</f>
        <v>0</v>
      </c>
    </row>
    <row r="33" spans="1:14" ht="15.75" thickBot="1">
      <c r="A33" s="82" t="s">
        <v>135</v>
      </c>
      <c r="B33" s="18"/>
      <c r="C33" s="83" t="s">
        <v>135</v>
      </c>
      <c r="D33" s="84"/>
      <c r="E33" s="85" t="s">
        <v>136</v>
      </c>
      <c r="F33" s="86"/>
      <c r="G33" s="87"/>
      <c r="H33" s="88"/>
      <c r="I33" s="89"/>
      <c r="J33" s="90"/>
      <c r="K33" s="90"/>
      <c r="L33" s="91"/>
      <c r="M33" s="91"/>
      <c r="N33" s="92">
        <f>SUM(N34:N84)</f>
        <v>0</v>
      </c>
    </row>
    <row r="34" spans="1:14" ht="357">
      <c r="A34" s="82" t="s">
        <v>135</v>
      </c>
      <c r="B34" s="18" t="s">
        <v>12</v>
      </c>
      <c r="C34" s="93" t="s">
        <v>210</v>
      </c>
      <c r="D34" s="19"/>
      <c r="E34" s="49" t="s">
        <v>138</v>
      </c>
      <c r="F34" s="20" t="s">
        <v>137</v>
      </c>
      <c r="G34" s="21"/>
      <c r="H34" s="22">
        <v>1</v>
      </c>
      <c r="I34" s="23" t="s">
        <v>280</v>
      </c>
      <c r="J34" s="24"/>
      <c r="K34" s="24"/>
      <c r="L34" s="25">
        <f t="shared" ref="L34:L38" si="18">H34*J34</f>
        <v>0</v>
      </c>
      <c r="M34" s="25">
        <f t="shared" ref="M34:M38" si="19">K34*H34</f>
        <v>0</v>
      </c>
      <c r="N34" s="26">
        <f t="shared" ref="N34:N38" si="20">M34+L34</f>
        <v>0</v>
      </c>
    </row>
    <row r="35" spans="1:14">
      <c r="A35" s="82" t="s">
        <v>135</v>
      </c>
      <c r="B35" s="18" t="s">
        <v>54</v>
      </c>
      <c r="C35" s="93" t="s">
        <v>211</v>
      </c>
      <c r="D35" s="19"/>
      <c r="E35" s="75" t="s">
        <v>129</v>
      </c>
      <c r="F35" s="20"/>
      <c r="G35" s="21"/>
      <c r="H35" s="22">
        <v>2</v>
      </c>
      <c r="I35" s="23" t="s">
        <v>280</v>
      </c>
      <c r="J35" s="24"/>
      <c r="K35" s="24"/>
      <c r="L35" s="25">
        <f t="shared" si="18"/>
        <v>0</v>
      </c>
      <c r="M35" s="25">
        <f t="shared" si="19"/>
        <v>0</v>
      </c>
      <c r="N35" s="26">
        <f t="shared" si="20"/>
        <v>0</v>
      </c>
    </row>
    <row r="36" spans="1:14">
      <c r="A36" s="82" t="s">
        <v>135</v>
      </c>
      <c r="B36" s="18" t="s">
        <v>55</v>
      </c>
      <c r="C36" s="93" t="s">
        <v>212</v>
      </c>
      <c r="D36" s="19"/>
      <c r="E36" s="75" t="s">
        <v>75</v>
      </c>
      <c r="F36" s="20"/>
      <c r="G36" s="21"/>
      <c r="H36" s="22">
        <v>1</v>
      </c>
      <c r="I36" s="23" t="s">
        <v>280</v>
      </c>
      <c r="J36" s="24"/>
      <c r="K36" s="24"/>
      <c r="L36" s="25">
        <f t="shared" si="18"/>
        <v>0</v>
      </c>
      <c r="M36" s="25">
        <f t="shared" si="19"/>
        <v>0</v>
      </c>
      <c r="N36" s="26">
        <f t="shared" si="20"/>
        <v>0</v>
      </c>
    </row>
    <row r="37" spans="1:14">
      <c r="A37" s="82" t="s">
        <v>135</v>
      </c>
      <c r="B37" s="18" t="s">
        <v>56</v>
      </c>
      <c r="C37" s="93" t="s">
        <v>213</v>
      </c>
      <c r="D37" s="19"/>
      <c r="E37" s="75" t="s">
        <v>76</v>
      </c>
      <c r="F37" s="20"/>
      <c r="G37" s="21"/>
      <c r="H37" s="22">
        <v>1</v>
      </c>
      <c r="I37" s="23" t="s">
        <v>280</v>
      </c>
      <c r="J37" s="24">
        <v>0</v>
      </c>
      <c r="K37" s="24"/>
      <c r="L37" s="25">
        <f t="shared" si="18"/>
        <v>0</v>
      </c>
      <c r="M37" s="25">
        <f t="shared" si="19"/>
        <v>0</v>
      </c>
      <c r="N37" s="26">
        <f t="shared" si="20"/>
        <v>0</v>
      </c>
    </row>
    <row r="38" spans="1:14">
      <c r="A38" s="82" t="s">
        <v>135</v>
      </c>
      <c r="B38" s="18" t="s">
        <v>77</v>
      </c>
      <c r="C38" s="93" t="s">
        <v>214</v>
      </c>
      <c r="D38" s="19"/>
      <c r="E38" s="75" t="s">
        <v>14</v>
      </c>
      <c r="F38" s="20"/>
      <c r="G38" s="21"/>
      <c r="H38" s="22">
        <v>1</v>
      </c>
      <c r="I38" s="23" t="s">
        <v>280</v>
      </c>
      <c r="J38" s="24">
        <v>0</v>
      </c>
      <c r="K38" s="24"/>
      <c r="L38" s="25">
        <f t="shared" si="18"/>
        <v>0</v>
      </c>
      <c r="M38" s="25">
        <f t="shared" si="19"/>
        <v>0</v>
      </c>
      <c r="N38" s="26">
        <f t="shared" si="20"/>
        <v>0</v>
      </c>
    </row>
    <row r="39" spans="1:14">
      <c r="A39" s="82" t="s">
        <v>135</v>
      </c>
      <c r="B39" s="18"/>
      <c r="C39" s="93"/>
      <c r="D39" s="19"/>
      <c r="E39" s="75"/>
      <c r="F39" s="20"/>
      <c r="G39" s="21"/>
      <c r="H39" s="22"/>
      <c r="I39" s="23"/>
      <c r="J39" s="23"/>
      <c r="K39" s="23"/>
      <c r="L39" s="25"/>
      <c r="M39" s="25"/>
      <c r="N39" s="26"/>
    </row>
    <row r="40" spans="1:14" ht="63.75">
      <c r="A40" s="82" t="s">
        <v>135</v>
      </c>
      <c r="B40" s="18" t="s">
        <v>16</v>
      </c>
      <c r="C40" s="93" t="s">
        <v>215</v>
      </c>
      <c r="D40" s="19"/>
      <c r="E40" s="75" t="s">
        <v>182</v>
      </c>
      <c r="F40" s="20"/>
      <c r="G40" s="21"/>
      <c r="H40" s="22">
        <v>4</v>
      </c>
      <c r="I40" s="23" t="s">
        <v>280</v>
      </c>
      <c r="J40" s="24"/>
      <c r="K40" s="24"/>
      <c r="L40" s="25">
        <f t="shared" ref="L40:L42" si="21">H40*J40</f>
        <v>0</v>
      </c>
      <c r="M40" s="25">
        <f t="shared" ref="M40:M42" si="22">K40*H40</f>
        <v>0</v>
      </c>
      <c r="N40" s="26">
        <f t="shared" ref="N40:N42" si="23">M40+L40</f>
        <v>0</v>
      </c>
    </row>
    <row r="41" spans="1:14" ht="76.5">
      <c r="A41" s="82" t="s">
        <v>135</v>
      </c>
      <c r="B41" s="18" t="s">
        <v>79</v>
      </c>
      <c r="C41" s="93" t="s">
        <v>216</v>
      </c>
      <c r="D41" s="19"/>
      <c r="E41" s="75" t="s">
        <v>181</v>
      </c>
      <c r="F41" s="20"/>
      <c r="G41" s="21"/>
      <c r="H41" s="22">
        <v>2</v>
      </c>
      <c r="I41" s="23" t="s">
        <v>280</v>
      </c>
      <c r="J41" s="24"/>
      <c r="K41" s="24"/>
      <c r="L41" s="25">
        <f t="shared" si="21"/>
        <v>0</v>
      </c>
      <c r="M41" s="25">
        <f t="shared" si="22"/>
        <v>0</v>
      </c>
      <c r="N41" s="26">
        <f t="shared" si="23"/>
        <v>0</v>
      </c>
    </row>
    <row r="42" spans="1:14" ht="63.75">
      <c r="A42" s="82" t="s">
        <v>135</v>
      </c>
      <c r="B42" s="18" t="s">
        <v>180</v>
      </c>
      <c r="C42" s="93" t="s">
        <v>217</v>
      </c>
      <c r="D42" s="19"/>
      <c r="E42" s="75" t="s">
        <v>183</v>
      </c>
      <c r="F42" s="20"/>
      <c r="G42" s="21"/>
      <c r="H42" s="22">
        <v>2</v>
      </c>
      <c r="I42" s="23" t="s">
        <v>280</v>
      </c>
      <c r="J42" s="24"/>
      <c r="K42" s="24"/>
      <c r="L42" s="25">
        <f t="shared" si="21"/>
        <v>0</v>
      </c>
      <c r="M42" s="25">
        <f t="shared" si="22"/>
        <v>0</v>
      </c>
      <c r="N42" s="26">
        <f t="shared" si="23"/>
        <v>0</v>
      </c>
    </row>
    <row r="43" spans="1:14">
      <c r="A43" s="82" t="s">
        <v>135</v>
      </c>
      <c r="B43" s="18"/>
      <c r="C43" s="93"/>
      <c r="D43" s="19"/>
      <c r="E43" s="75"/>
      <c r="F43" s="20"/>
      <c r="G43" s="21"/>
      <c r="H43" s="22"/>
      <c r="I43" s="23"/>
      <c r="J43" s="23"/>
      <c r="K43" s="23"/>
      <c r="L43" s="25"/>
      <c r="M43" s="25"/>
      <c r="N43" s="26"/>
    </row>
    <row r="44" spans="1:14" ht="51">
      <c r="A44" s="82" t="s">
        <v>135</v>
      </c>
      <c r="B44" s="18" t="s">
        <v>18</v>
      </c>
      <c r="C44" s="93" t="s">
        <v>218</v>
      </c>
      <c r="D44" s="19"/>
      <c r="E44" s="75" t="s">
        <v>82</v>
      </c>
      <c r="F44" s="20"/>
      <c r="G44" s="21"/>
      <c r="H44" s="22">
        <v>1</v>
      </c>
      <c r="I44" s="23" t="s">
        <v>280</v>
      </c>
      <c r="J44" s="24"/>
      <c r="K44" s="24"/>
      <c r="L44" s="25">
        <f t="shared" ref="L44:L47" si="24">H44*J44</f>
        <v>0</v>
      </c>
      <c r="M44" s="25">
        <f t="shared" ref="M44:M47" si="25">K44*H44</f>
        <v>0</v>
      </c>
      <c r="N44" s="26">
        <f t="shared" ref="N44:N47" si="26">M44+L44</f>
        <v>0</v>
      </c>
    </row>
    <row r="45" spans="1:14" ht="51">
      <c r="A45" s="82" t="s">
        <v>135</v>
      </c>
      <c r="B45" s="18" t="s">
        <v>58</v>
      </c>
      <c r="C45" s="93" t="s">
        <v>219</v>
      </c>
      <c r="D45" s="19"/>
      <c r="E45" s="75" t="s">
        <v>92</v>
      </c>
      <c r="F45" s="20"/>
      <c r="G45" s="21"/>
      <c r="H45" s="22">
        <v>1</v>
      </c>
      <c r="I45" s="23" t="s">
        <v>280</v>
      </c>
      <c r="J45" s="24"/>
      <c r="K45" s="24"/>
      <c r="L45" s="25">
        <f t="shared" si="24"/>
        <v>0</v>
      </c>
      <c r="M45" s="25">
        <f t="shared" si="25"/>
        <v>0</v>
      </c>
      <c r="N45" s="26">
        <f t="shared" si="26"/>
        <v>0</v>
      </c>
    </row>
    <row r="46" spans="1:14" ht="51">
      <c r="A46" s="82" t="s">
        <v>135</v>
      </c>
      <c r="B46" s="18" t="s">
        <v>59</v>
      </c>
      <c r="C46" s="93" t="s">
        <v>220</v>
      </c>
      <c r="D46" s="19"/>
      <c r="E46" s="75" t="s">
        <v>131</v>
      </c>
      <c r="F46" s="20"/>
      <c r="G46" s="21"/>
      <c r="H46" s="22">
        <v>2</v>
      </c>
      <c r="I46" s="23" t="s">
        <v>280</v>
      </c>
      <c r="J46" s="24"/>
      <c r="K46" s="24"/>
      <c r="L46" s="25">
        <f t="shared" si="24"/>
        <v>0</v>
      </c>
      <c r="M46" s="25">
        <f t="shared" si="25"/>
        <v>0</v>
      </c>
      <c r="N46" s="26">
        <f t="shared" si="26"/>
        <v>0</v>
      </c>
    </row>
    <row r="47" spans="1:14" ht="51">
      <c r="A47" s="82" t="s">
        <v>135</v>
      </c>
      <c r="B47" s="18" t="s">
        <v>184</v>
      </c>
      <c r="C47" s="93" t="s">
        <v>221</v>
      </c>
      <c r="D47" s="19"/>
      <c r="E47" s="75" t="s">
        <v>132</v>
      </c>
      <c r="F47" s="20"/>
      <c r="G47" s="21"/>
      <c r="H47" s="22">
        <v>2</v>
      </c>
      <c r="I47" s="23" t="s">
        <v>280</v>
      </c>
      <c r="J47" s="24"/>
      <c r="K47" s="24"/>
      <c r="L47" s="25">
        <f t="shared" si="24"/>
        <v>0</v>
      </c>
      <c r="M47" s="25">
        <f t="shared" si="25"/>
        <v>0</v>
      </c>
      <c r="N47" s="26">
        <f t="shared" si="26"/>
        <v>0</v>
      </c>
    </row>
    <row r="48" spans="1:14">
      <c r="A48" s="82" t="s">
        <v>135</v>
      </c>
      <c r="B48" s="18"/>
      <c r="C48" s="93"/>
      <c r="D48" s="19"/>
      <c r="E48" s="75"/>
      <c r="F48" s="20"/>
      <c r="G48" s="21"/>
      <c r="H48" s="22"/>
      <c r="I48" s="23"/>
      <c r="J48" s="23"/>
      <c r="K48" s="23"/>
      <c r="L48" s="25"/>
      <c r="M48" s="25"/>
      <c r="N48" s="26"/>
    </row>
    <row r="49" spans="1:14" ht="63.75">
      <c r="A49" s="82" t="s">
        <v>135</v>
      </c>
      <c r="B49" s="18" t="s">
        <v>20</v>
      </c>
      <c r="C49" s="93" t="s">
        <v>222</v>
      </c>
      <c r="D49" s="19"/>
      <c r="E49" s="75" t="s">
        <v>139</v>
      </c>
      <c r="F49" s="20"/>
      <c r="G49" s="21"/>
      <c r="H49" s="22">
        <v>1</v>
      </c>
      <c r="I49" s="23" t="s">
        <v>280</v>
      </c>
      <c r="J49" s="24"/>
      <c r="K49" s="24"/>
      <c r="L49" s="25">
        <f t="shared" ref="L49:L59" si="27">H49*J49</f>
        <v>0</v>
      </c>
      <c r="M49" s="25">
        <f t="shared" ref="M49:M59" si="28">K49*H49</f>
        <v>0</v>
      </c>
      <c r="N49" s="26">
        <f t="shared" ref="N49:N59" si="29">M49+L49</f>
        <v>0</v>
      </c>
    </row>
    <row r="50" spans="1:14" ht="76.5">
      <c r="A50" s="82" t="s">
        <v>135</v>
      </c>
      <c r="B50" s="18" t="s">
        <v>61</v>
      </c>
      <c r="C50" s="93" t="s">
        <v>223</v>
      </c>
      <c r="D50" s="19"/>
      <c r="E50" s="75" t="s">
        <v>144</v>
      </c>
      <c r="F50" s="20"/>
      <c r="G50" s="21"/>
      <c r="H50" s="22">
        <v>1</v>
      </c>
      <c r="I50" s="23" t="s">
        <v>280</v>
      </c>
      <c r="J50" s="24"/>
      <c r="K50" s="24"/>
      <c r="L50" s="25">
        <f t="shared" si="27"/>
        <v>0</v>
      </c>
      <c r="M50" s="25">
        <f t="shared" si="28"/>
        <v>0</v>
      </c>
      <c r="N50" s="26">
        <f t="shared" si="29"/>
        <v>0</v>
      </c>
    </row>
    <row r="51" spans="1:14" ht="76.5">
      <c r="A51" s="82" t="s">
        <v>135</v>
      </c>
      <c r="B51" s="18" t="s">
        <v>62</v>
      </c>
      <c r="C51" s="93" t="s">
        <v>224</v>
      </c>
      <c r="D51" s="19"/>
      <c r="E51" s="75" t="s">
        <v>145</v>
      </c>
      <c r="F51" s="20"/>
      <c r="G51" s="21"/>
      <c r="H51" s="22">
        <v>2</v>
      </c>
      <c r="I51" s="23" t="s">
        <v>280</v>
      </c>
      <c r="J51" s="24"/>
      <c r="K51" s="24"/>
      <c r="L51" s="25">
        <f t="shared" si="27"/>
        <v>0</v>
      </c>
      <c r="M51" s="25">
        <f t="shared" si="28"/>
        <v>0</v>
      </c>
      <c r="N51" s="26">
        <f t="shared" si="29"/>
        <v>0</v>
      </c>
    </row>
    <row r="52" spans="1:14" ht="76.5">
      <c r="A52" s="82" t="s">
        <v>135</v>
      </c>
      <c r="B52" s="18" t="s">
        <v>63</v>
      </c>
      <c r="C52" s="93" t="s">
        <v>225</v>
      </c>
      <c r="D52" s="19"/>
      <c r="E52" s="75" t="s">
        <v>146</v>
      </c>
      <c r="F52" s="20"/>
      <c r="G52" s="21"/>
      <c r="H52" s="22">
        <v>1</v>
      </c>
      <c r="I52" s="23" t="s">
        <v>280</v>
      </c>
      <c r="J52" s="24"/>
      <c r="K52" s="24"/>
      <c r="L52" s="25">
        <f t="shared" si="27"/>
        <v>0</v>
      </c>
      <c r="M52" s="25">
        <f t="shared" si="28"/>
        <v>0</v>
      </c>
      <c r="N52" s="26">
        <f t="shared" si="29"/>
        <v>0</v>
      </c>
    </row>
    <row r="53" spans="1:14" ht="76.5">
      <c r="A53" s="82" t="s">
        <v>135</v>
      </c>
      <c r="B53" s="18" t="s">
        <v>109</v>
      </c>
      <c r="C53" s="93" t="s">
        <v>226</v>
      </c>
      <c r="D53" s="19"/>
      <c r="E53" s="75" t="s">
        <v>147</v>
      </c>
      <c r="F53" s="20"/>
      <c r="G53" s="21"/>
      <c r="H53" s="22">
        <v>7</v>
      </c>
      <c r="I53" s="23" t="s">
        <v>280</v>
      </c>
      <c r="J53" s="24"/>
      <c r="K53" s="24"/>
      <c r="L53" s="25">
        <f t="shared" si="27"/>
        <v>0</v>
      </c>
      <c r="M53" s="25">
        <f t="shared" si="28"/>
        <v>0</v>
      </c>
      <c r="N53" s="26">
        <f t="shared" si="29"/>
        <v>0</v>
      </c>
    </row>
    <row r="54" spans="1:14" ht="76.5">
      <c r="A54" s="82" t="s">
        <v>135</v>
      </c>
      <c r="B54" s="18" t="s">
        <v>110</v>
      </c>
      <c r="C54" s="93" t="s">
        <v>227</v>
      </c>
      <c r="D54" s="19"/>
      <c r="E54" s="75" t="s">
        <v>143</v>
      </c>
      <c r="F54" s="20"/>
      <c r="G54" s="21"/>
      <c r="H54" s="22">
        <v>1</v>
      </c>
      <c r="I54" s="23" t="s">
        <v>280</v>
      </c>
      <c r="J54" s="24"/>
      <c r="K54" s="24"/>
      <c r="L54" s="25">
        <f t="shared" si="27"/>
        <v>0</v>
      </c>
      <c r="M54" s="25">
        <f t="shared" si="28"/>
        <v>0</v>
      </c>
      <c r="N54" s="26">
        <f t="shared" si="29"/>
        <v>0</v>
      </c>
    </row>
    <row r="55" spans="1:14" ht="63.75">
      <c r="A55" s="82" t="s">
        <v>135</v>
      </c>
      <c r="B55" s="18" t="s">
        <v>17</v>
      </c>
      <c r="C55" s="93" t="s">
        <v>228</v>
      </c>
      <c r="D55" s="19"/>
      <c r="E55" s="75" t="s">
        <v>94</v>
      </c>
      <c r="F55" s="20"/>
      <c r="G55" s="21"/>
      <c r="H55" s="22">
        <v>12</v>
      </c>
      <c r="I55" s="23" t="s">
        <v>280</v>
      </c>
      <c r="J55" s="24"/>
      <c r="K55" s="24"/>
      <c r="L55" s="25">
        <f t="shared" si="27"/>
        <v>0</v>
      </c>
      <c r="M55" s="25">
        <f t="shared" si="28"/>
        <v>0</v>
      </c>
      <c r="N55" s="26">
        <f t="shared" si="29"/>
        <v>0</v>
      </c>
    </row>
    <row r="56" spans="1:14" ht="76.5">
      <c r="A56" s="82" t="s">
        <v>135</v>
      </c>
      <c r="B56" s="18" t="s">
        <v>25</v>
      </c>
      <c r="C56" s="93" t="s">
        <v>229</v>
      </c>
      <c r="D56" s="19"/>
      <c r="E56" s="75" t="s">
        <v>148</v>
      </c>
      <c r="F56" s="20"/>
      <c r="G56" s="21"/>
      <c r="H56" s="22">
        <v>8</v>
      </c>
      <c r="I56" s="23" t="s">
        <v>280</v>
      </c>
      <c r="J56" s="24"/>
      <c r="K56" s="24"/>
      <c r="L56" s="25">
        <f t="shared" si="27"/>
        <v>0</v>
      </c>
      <c r="M56" s="25">
        <f t="shared" si="28"/>
        <v>0</v>
      </c>
      <c r="N56" s="26">
        <f t="shared" si="29"/>
        <v>0</v>
      </c>
    </row>
    <row r="57" spans="1:14" ht="76.5">
      <c r="A57" s="82" t="s">
        <v>135</v>
      </c>
      <c r="B57" s="18" t="s">
        <v>26</v>
      </c>
      <c r="C57" s="93" t="s">
        <v>230</v>
      </c>
      <c r="D57" s="19"/>
      <c r="E57" s="75" t="s">
        <v>149</v>
      </c>
      <c r="F57" s="20"/>
      <c r="G57" s="21"/>
      <c r="H57" s="22">
        <v>1</v>
      </c>
      <c r="I57" s="23" t="s">
        <v>280</v>
      </c>
      <c r="J57" s="24"/>
      <c r="K57" s="24"/>
      <c r="L57" s="25">
        <f t="shared" si="27"/>
        <v>0</v>
      </c>
      <c r="M57" s="25">
        <f t="shared" si="28"/>
        <v>0</v>
      </c>
      <c r="N57" s="26">
        <f t="shared" si="29"/>
        <v>0</v>
      </c>
    </row>
    <row r="58" spans="1:14" ht="76.5">
      <c r="A58" s="82" t="s">
        <v>135</v>
      </c>
      <c r="B58" s="18" t="s">
        <v>83</v>
      </c>
      <c r="C58" s="93" t="s">
        <v>231</v>
      </c>
      <c r="D58" s="19"/>
      <c r="E58" s="75" t="s">
        <v>143</v>
      </c>
      <c r="F58" s="20"/>
      <c r="G58" s="21"/>
      <c r="H58" s="22">
        <v>8</v>
      </c>
      <c r="I58" s="23" t="s">
        <v>280</v>
      </c>
      <c r="J58" s="24"/>
      <c r="K58" s="24"/>
      <c r="L58" s="25">
        <f t="shared" si="27"/>
        <v>0</v>
      </c>
      <c r="M58" s="25">
        <f t="shared" si="28"/>
        <v>0</v>
      </c>
      <c r="N58" s="26">
        <f t="shared" si="29"/>
        <v>0</v>
      </c>
    </row>
    <row r="59" spans="1:14" ht="76.5">
      <c r="A59" s="82" t="s">
        <v>135</v>
      </c>
      <c r="B59" s="18" t="s">
        <v>84</v>
      </c>
      <c r="C59" s="93" t="s">
        <v>232</v>
      </c>
      <c r="D59" s="19"/>
      <c r="E59" s="75" t="s">
        <v>142</v>
      </c>
      <c r="F59" s="20"/>
      <c r="G59" s="21"/>
      <c r="H59" s="22">
        <v>2</v>
      </c>
      <c r="I59" s="23" t="s">
        <v>280</v>
      </c>
      <c r="J59" s="24"/>
      <c r="K59" s="24"/>
      <c r="L59" s="25">
        <f t="shared" si="27"/>
        <v>0</v>
      </c>
      <c r="M59" s="25">
        <f t="shared" si="28"/>
        <v>0</v>
      </c>
      <c r="N59" s="26">
        <f t="shared" si="29"/>
        <v>0</v>
      </c>
    </row>
    <row r="60" spans="1:14">
      <c r="A60" s="82" t="s">
        <v>135</v>
      </c>
      <c r="B60" s="18"/>
      <c r="C60" s="93"/>
      <c r="D60" s="19"/>
      <c r="E60" s="75"/>
      <c r="F60" s="20"/>
      <c r="G60" s="21"/>
      <c r="H60" s="22"/>
      <c r="I60" s="23"/>
      <c r="J60" s="23"/>
      <c r="K60" s="23"/>
      <c r="L60" s="25"/>
      <c r="M60" s="25"/>
      <c r="N60" s="26"/>
    </row>
    <row r="61" spans="1:14" ht="89.25">
      <c r="A61" s="82" t="s">
        <v>135</v>
      </c>
      <c r="B61" s="18" t="s">
        <v>152</v>
      </c>
      <c r="C61" s="93" t="s">
        <v>233</v>
      </c>
      <c r="D61" s="19"/>
      <c r="E61" s="75" t="s">
        <v>165</v>
      </c>
      <c r="F61" s="20"/>
      <c r="G61" s="21"/>
      <c r="H61" s="22">
        <v>1</v>
      </c>
      <c r="I61" s="23" t="s">
        <v>280</v>
      </c>
      <c r="J61" s="24"/>
      <c r="K61" s="24"/>
      <c r="L61" s="25">
        <f t="shared" ref="L61:L72" si="30">H61*J61</f>
        <v>0</v>
      </c>
      <c r="M61" s="25">
        <f t="shared" ref="M61:M72" si="31">K61*H61</f>
        <v>0</v>
      </c>
      <c r="N61" s="26">
        <f t="shared" ref="N61:N72" si="32">M61+L61</f>
        <v>0</v>
      </c>
    </row>
    <row r="62" spans="1:14" ht="38.25">
      <c r="A62" s="82" t="s">
        <v>135</v>
      </c>
      <c r="B62" s="18" t="s">
        <v>153</v>
      </c>
      <c r="C62" s="93" t="s">
        <v>234</v>
      </c>
      <c r="D62" s="19"/>
      <c r="E62" s="75" t="s">
        <v>150</v>
      </c>
      <c r="F62" s="20"/>
      <c r="G62" s="21"/>
      <c r="H62" s="22">
        <v>1</v>
      </c>
      <c r="I62" s="23" t="s">
        <v>280</v>
      </c>
      <c r="J62" s="24"/>
      <c r="K62" s="24"/>
      <c r="L62" s="25">
        <f t="shared" si="30"/>
        <v>0</v>
      </c>
      <c r="M62" s="25">
        <f t="shared" si="31"/>
        <v>0</v>
      </c>
      <c r="N62" s="26">
        <f t="shared" si="32"/>
        <v>0</v>
      </c>
    </row>
    <row r="63" spans="1:14" ht="38.25">
      <c r="A63" s="82" t="s">
        <v>135</v>
      </c>
      <c r="B63" s="18" t="s">
        <v>154</v>
      </c>
      <c r="C63" s="93" t="s">
        <v>235</v>
      </c>
      <c r="D63" s="19"/>
      <c r="E63" s="75" t="s">
        <v>151</v>
      </c>
      <c r="F63" s="20"/>
      <c r="G63" s="21"/>
      <c r="H63" s="22">
        <v>1</v>
      </c>
      <c r="I63" s="23" t="s">
        <v>280</v>
      </c>
      <c r="J63" s="24"/>
      <c r="K63" s="24"/>
      <c r="L63" s="25">
        <f t="shared" si="30"/>
        <v>0</v>
      </c>
      <c r="M63" s="25">
        <f t="shared" si="31"/>
        <v>0</v>
      </c>
      <c r="N63" s="26">
        <f t="shared" si="32"/>
        <v>0</v>
      </c>
    </row>
    <row r="64" spans="1:14" ht="102">
      <c r="A64" s="82" t="s">
        <v>135</v>
      </c>
      <c r="B64" s="18" t="s">
        <v>155</v>
      </c>
      <c r="C64" s="93" t="s">
        <v>236</v>
      </c>
      <c r="D64" s="19"/>
      <c r="E64" s="75" t="s">
        <v>166</v>
      </c>
      <c r="F64" s="20"/>
      <c r="G64" s="21"/>
      <c r="H64" s="22">
        <v>1</v>
      </c>
      <c r="I64" s="23" t="s">
        <v>280</v>
      </c>
      <c r="J64" s="24"/>
      <c r="K64" s="24"/>
      <c r="L64" s="25">
        <f t="shared" si="30"/>
        <v>0</v>
      </c>
      <c r="M64" s="25">
        <f t="shared" si="31"/>
        <v>0</v>
      </c>
      <c r="N64" s="26">
        <f t="shared" si="32"/>
        <v>0</v>
      </c>
    </row>
    <row r="65" spans="1:14" ht="38.25">
      <c r="A65" s="82" t="s">
        <v>135</v>
      </c>
      <c r="B65" s="18" t="s">
        <v>156</v>
      </c>
      <c r="C65" s="93" t="s">
        <v>237</v>
      </c>
      <c r="D65" s="19"/>
      <c r="E65" s="75" t="s">
        <v>150</v>
      </c>
      <c r="F65" s="20"/>
      <c r="G65" s="21"/>
      <c r="H65" s="22">
        <v>1</v>
      </c>
      <c r="I65" s="23" t="s">
        <v>280</v>
      </c>
      <c r="J65" s="24"/>
      <c r="K65" s="24"/>
      <c r="L65" s="25">
        <f t="shared" si="30"/>
        <v>0</v>
      </c>
      <c r="M65" s="25">
        <f t="shared" si="31"/>
        <v>0</v>
      </c>
      <c r="N65" s="26">
        <f t="shared" si="32"/>
        <v>0</v>
      </c>
    </row>
    <row r="66" spans="1:14" ht="38.25">
      <c r="A66" s="82" t="s">
        <v>135</v>
      </c>
      <c r="B66" s="18" t="s">
        <v>157</v>
      </c>
      <c r="C66" s="93" t="s">
        <v>238</v>
      </c>
      <c r="D66" s="19"/>
      <c r="E66" s="75" t="s">
        <v>151</v>
      </c>
      <c r="F66" s="20"/>
      <c r="G66" s="21"/>
      <c r="H66" s="22">
        <v>1</v>
      </c>
      <c r="I66" s="23" t="s">
        <v>280</v>
      </c>
      <c r="J66" s="24"/>
      <c r="K66" s="24"/>
      <c r="L66" s="25">
        <f t="shared" si="30"/>
        <v>0</v>
      </c>
      <c r="M66" s="25">
        <f t="shared" si="31"/>
        <v>0</v>
      </c>
      <c r="N66" s="26">
        <f t="shared" si="32"/>
        <v>0</v>
      </c>
    </row>
    <row r="67" spans="1:14" ht="102">
      <c r="A67" s="82" t="s">
        <v>135</v>
      </c>
      <c r="B67" s="18" t="s">
        <v>158</v>
      </c>
      <c r="C67" s="93" t="s">
        <v>239</v>
      </c>
      <c r="D67" s="19"/>
      <c r="E67" s="75" t="s">
        <v>164</v>
      </c>
      <c r="F67" s="20"/>
      <c r="G67" s="21"/>
      <c r="H67" s="22">
        <v>1</v>
      </c>
      <c r="I67" s="23" t="s">
        <v>280</v>
      </c>
      <c r="J67" s="24"/>
      <c r="K67" s="24"/>
      <c r="L67" s="25">
        <f t="shared" si="30"/>
        <v>0</v>
      </c>
      <c r="M67" s="25">
        <f t="shared" si="31"/>
        <v>0</v>
      </c>
      <c r="N67" s="26">
        <f t="shared" si="32"/>
        <v>0</v>
      </c>
    </row>
    <row r="68" spans="1:14" ht="38.25">
      <c r="A68" s="82" t="s">
        <v>135</v>
      </c>
      <c r="B68" s="18" t="s">
        <v>159</v>
      </c>
      <c r="C68" s="93" t="s">
        <v>240</v>
      </c>
      <c r="D68" s="19"/>
      <c r="E68" s="75" t="s">
        <v>150</v>
      </c>
      <c r="F68" s="20"/>
      <c r="G68" s="21"/>
      <c r="H68" s="22">
        <v>1</v>
      </c>
      <c r="I68" s="23" t="s">
        <v>280</v>
      </c>
      <c r="J68" s="24"/>
      <c r="K68" s="24"/>
      <c r="L68" s="25">
        <f t="shared" si="30"/>
        <v>0</v>
      </c>
      <c r="M68" s="25">
        <f t="shared" si="31"/>
        <v>0</v>
      </c>
      <c r="N68" s="26">
        <f t="shared" si="32"/>
        <v>0</v>
      </c>
    </row>
    <row r="69" spans="1:14" ht="38.25">
      <c r="A69" s="82" t="s">
        <v>135</v>
      </c>
      <c r="B69" s="18" t="s">
        <v>160</v>
      </c>
      <c r="C69" s="93" t="s">
        <v>241</v>
      </c>
      <c r="D69" s="19"/>
      <c r="E69" s="75" t="s">
        <v>151</v>
      </c>
      <c r="F69" s="20"/>
      <c r="G69" s="21"/>
      <c r="H69" s="22">
        <v>1</v>
      </c>
      <c r="I69" s="23" t="s">
        <v>280</v>
      </c>
      <c r="J69" s="24"/>
      <c r="K69" s="24"/>
      <c r="L69" s="25">
        <f t="shared" si="30"/>
        <v>0</v>
      </c>
      <c r="M69" s="25">
        <f t="shared" si="31"/>
        <v>0</v>
      </c>
      <c r="N69" s="26">
        <f t="shared" si="32"/>
        <v>0</v>
      </c>
    </row>
    <row r="70" spans="1:14" ht="102">
      <c r="A70" s="82" t="s">
        <v>135</v>
      </c>
      <c r="B70" s="18" t="s">
        <v>161</v>
      </c>
      <c r="C70" s="93" t="s">
        <v>242</v>
      </c>
      <c r="D70" s="19"/>
      <c r="E70" s="75" t="s">
        <v>166</v>
      </c>
      <c r="F70" s="20"/>
      <c r="G70" s="21"/>
      <c r="H70" s="22">
        <v>1</v>
      </c>
      <c r="I70" s="23" t="s">
        <v>280</v>
      </c>
      <c r="J70" s="24"/>
      <c r="K70" s="24"/>
      <c r="L70" s="25">
        <f t="shared" si="30"/>
        <v>0</v>
      </c>
      <c r="M70" s="25">
        <f t="shared" si="31"/>
        <v>0</v>
      </c>
      <c r="N70" s="26">
        <f t="shared" si="32"/>
        <v>0</v>
      </c>
    </row>
    <row r="71" spans="1:14" ht="38.25">
      <c r="A71" s="82" t="s">
        <v>135</v>
      </c>
      <c r="B71" s="18" t="s">
        <v>162</v>
      </c>
      <c r="C71" s="93" t="s">
        <v>243</v>
      </c>
      <c r="D71" s="19"/>
      <c r="E71" s="75" t="s">
        <v>150</v>
      </c>
      <c r="F71" s="20"/>
      <c r="G71" s="21"/>
      <c r="H71" s="22">
        <v>1</v>
      </c>
      <c r="I71" s="23" t="s">
        <v>280</v>
      </c>
      <c r="J71" s="24"/>
      <c r="K71" s="24"/>
      <c r="L71" s="25">
        <f t="shared" si="30"/>
        <v>0</v>
      </c>
      <c r="M71" s="25">
        <f t="shared" si="31"/>
        <v>0</v>
      </c>
      <c r="N71" s="26">
        <f t="shared" si="32"/>
        <v>0</v>
      </c>
    </row>
    <row r="72" spans="1:14" ht="38.25">
      <c r="A72" s="82" t="s">
        <v>135</v>
      </c>
      <c r="B72" s="18" t="s">
        <v>163</v>
      </c>
      <c r="C72" s="93" t="s">
        <v>244</v>
      </c>
      <c r="D72" s="19"/>
      <c r="E72" s="75" t="s">
        <v>151</v>
      </c>
      <c r="F72" s="20"/>
      <c r="G72" s="21"/>
      <c r="H72" s="22">
        <v>1</v>
      </c>
      <c r="I72" s="23" t="s">
        <v>280</v>
      </c>
      <c r="J72" s="24"/>
      <c r="K72" s="24"/>
      <c r="L72" s="25">
        <f t="shared" si="30"/>
        <v>0</v>
      </c>
      <c r="M72" s="25">
        <f t="shared" si="31"/>
        <v>0</v>
      </c>
      <c r="N72" s="26">
        <f t="shared" si="32"/>
        <v>0</v>
      </c>
    </row>
    <row r="73" spans="1:14">
      <c r="A73" s="82" t="s">
        <v>135</v>
      </c>
      <c r="B73" s="18"/>
      <c r="C73" s="93"/>
      <c r="D73" s="19"/>
      <c r="E73" s="75"/>
      <c r="F73" s="20"/>
      <c r="G73" s="21"/>
      <c r="H73" s="22"/>
      <c r="I73" s="23"/>
      <c r="J73" s="23"/>
      <c r="K73" s="23"/>
      <c r="L73" s="25"/>
      <c r="M73" s="25"/>
      <c r="N73" s="26"/>
    </row>
    <row r="74" spans="1:14" ht="63.75">
      <c r="A74" s="82" t="s">
        <v>135</v>
      </c>
      <c r="B74" s="18" t="s">
        <v>19</v>
      </c>
      <c r="C74" s="93" t="s">
        <v>245</v>
      </c>
      <c r="D74" s="19"/>
      <c r="E74" s="75" t="s">
        <v>140</v>
      </c>
      <c r="F74" s="20"/>
      <c r="G74" s="21"/>
      <c r="H74" s="22">
        <v>1</v>
      </c>
      <c r="I74" s="23" t="s">
        <v>280</v>
      </c>
      <c r="J74" s="24"/>
      <c r="K74" s="24"/>
      <c r="L74" s="25">
        <f t="shared" ref="L74:L75" si="33">H74*J74</f>
        <v>0</v>
      </c>
      <c r="M74" s="25">
        <f t="shared" ref="M74:M75" si="34">K74*H74</f>
        <v>0</v>
      </c>
      <c r="N74" s="26">
        <f t="shared" ref="N74:N75" si="35">M74+L74</f>
        <v>0</v>
      </c>
    </row>
    <row r="75" spans="1:14" ht="63.75">
      <c r="A75" s="82" t="s">
        <v>135</v>
      </c>
      <c r="B75" s="18" t="s">
        <v>85</v>
      </c>
      <c r="C75" s="93" t="s">
        <v>246</v>
      </c>
      <c r="D75" s="19"/>
      <c r="E75" s="75" t="s">
        <v>141</v>
      </c>
      <c r="F75" s="20"/>
      <c r="G75" s="21"/>
      <c r="H75" s="22">
        <v>1</v>
      </c>
      <c r="I75" s="23" t="s">
        <v>280</v>
      </c>
      <c r="J75" s="24"/>
      <c r="K75" s="24"/>
      <c r="L75" s="25">
        <f t="shared" si="33"/>
        <v>0</v>
      </c>
      <c r="M75" s="25">
        <f t="shared" si="34"/>
        <v>0</v>
      </c>
      <c r="N75" s="26">
        <f t="shared" si="35"/>
        <v>0</v>
      </c>
    </row>
    <row r="76" spans="1:14">
      <c r="A76" s="82" t="s">
        <v>135</v>
      </c>
      <c r="B76" s="18"/>
      <c r="C76" s="93"/>
      <c r="D76" s="19"/>
      <c r="E76" s="75"/>
      <c r="F76" s="20"/>
      <c r="G76" s="21"/>
      <c r="H76" s="22"/>
      <c r="I76" s="23"/>
      <c r="J76" s="23"/>
      <c r="K76" s="23"/>
      <c r="L76" s="25"/>
      <c r="M76" s="25"/>
      <c r="N76" s="26"/>
    </row>
    <row r="77" spans="1:14" ht="51">
      <c r="A77" s="82" t="s">
        <v>135</v>
      </c>
      <c r="B77" s="18" t="s">
        <v>22</v>
      </c>
      <c r="C77" s="93" t="s">
        <v>247</v>
      </c>
      <c r="D77" s="19"/>
      <c r="E77" s="75" t="s">
        <v>90</v>
      </c>
      <c r="F77" s="20"/>
      <c r="G77" s="21"/>
      <c r="H77" s="22">
        <v>11</v>
      </c>
      <c r="I77" s="23" t="s">
        <v>21</v>
      </c>
      <c r="J77" s="24"/>
      <c r="K77" s="24"/>
      <c r="L77" s="25">
        <f t="shared" ref="L77:L78" si="36">H77*J77</f>
        <v>0</v>
      </c>
      <c r="M77" s="25">
        <f t="shared" ref="M77:M78" si="37">K77*H77</f>
        <v>0</v>
      </c>
      <c r="N77" s="26">
        <f t="shared" ref="N77:N78" si="38">M77+L77</f>
        <v>0</v>
      </c>
    </row>
    <row r="78" spans="1:14" ht="51">
      <c r="A78" s="82" t="s">
        <v>135</v>
      </c>
      <c r="B78" s="18" t="s">
        <v>23</v>
      </c>
      <c r="C78" s="93" t="s">
        <v>248</v>
      </c>
      <c r="D78" s="19"/>
      <c r="E78" s="75" t="s">
        <v>91</v>
      </c>
      <c r="F78" s="20"/>
      <c r="G78" s="21"/>
      <c r="H78" s="22">
        <v>22</v>
      </c>
      <c r="I78" s="23" t="s">
        <v>21</v>
      </c>
      <c r="J78" s="24"/>
      <c r="K78" s="24"/>
      <c r="L78" s="25">
        <f t="shared" si="36"/>
        <v>0</v>
      </c>
      <c r="M78" s="25">
        <f t="shared" si="37"/>
        <v>0</v>
      </c>
      <c r="N78" s="26">
        <f t="shared" si="38"/>
        <v>0</v>
      </c>
    </row>
    <row r="79" spans="1:14">
      <c r="A79" s="82" t="s">
        <v>135</v>
      </c>
      <c r="B79" s="18"/>
      <c r="C79" s="93"/>
      <c r="D79" s="19"/>
      <c r="E79" s="75"/>
      <c r="F79" s="20"/>
      <c r="G79" s="21"/>
      <c r="H79" s="22"/>
      <c r="I79" s="23"/>
      <c r="J79" s="23"/>
      <c r="K79" s="23"/>
      <c r="L79" s="25"/>
      <c r="M79" s="25"/>
      <c r="N79" s="26"/>
    </row>
    <row r="80" spans="1:14" ht="51">
      <c r="A80" s="82" t="s">
        <v>135</v>
      </c>
      <c r="B80" s="18" t="s">
        <v>57</v>
      </c>
      <c r="C80" s="93" t="s">
        <v>249</v>
      </c>
      <c r="D80" s="19"/>
      <c r="E80" s="75" t="s">
        <v>86</v>
      </c>
      <c r="F80" s="20"/>
      <c r="G80" s="21"/>
      <c r="H80" s="22">
        <v>207</v>
      </c>
      <c r="I80" s="73" t="s">
        <v>88</v>
      </c>
      <c r="J80" s="24"/>
      <c r="K80" s="24"/>
      <c r="L80" s="25">
        <f t="shared" ref="L80:L81" si="39">H80*J80</f>
        <v>0</v>
      </c>
      <c r="M80" s="25">
        <f t="shared" ref="M80:M81" si="40">K80*H80</f>
        <v>0</v>
      </c>
      <c r="N80" s="26">
        <f t="shared" ref="N80:N81" si="41">M80+L80</f>
        <v>0</v>
      </c>
    </row>
    <row r="81" spans="1:14" ht="51">
      <c r="A81" s="82" t="s">
        <v>135</v>
      </c>
      <c r="B81" s="18" t="s">
        <v>60</v>
      </c>
      <c r="C81" s="93" t="s">
        <v>250</v>
      </c>
      <c r="D81" s="19"/>
      <c r="E81" s="75" t="s">
        <v>87</v>
      </c>
      <c r="F81" s="20"/>
      <c r="G81" s="21"/>
      <c r="H81" s="22">
        <v>90</v>
      </c>
      <c r="I81" s="73" t="s">
        <v>88</v>
      </c>
      <c r="J81" s="24"/>
      <c r="K81" s="24"/>
      <c r="L81" s="25">
        <f t="shared" si="39"/>
        <v>0</v>
      </c>
      <c r="M81" s="25">
        <f t="shared" si="40"/>
        <v>0</v>
      </c>
      <c r="N81" s="26">
        <f t="shared" si="41"/>
        <v>0</v>
      </c>
    </row>
    <row r="82" spans="1:14">
      <c r="A82" s="82" t="s">
        <v>135</v>
      </c>
      <c r="B82" s="18"/>
      <c r="C82" s="93"/>
      <c r="D82" s="19"/>
      <c r="E82" s="75"/>
      <c r="F82" s="20"/>
      <c r="G82" s="21"/>
      <c r="H82" s="22"/>
      <c r="I82" s="23"/>
      <c r="J82" s="23"/>
      <c r="K82" s="23"/>
      <c r="L82" s="25"/>
      <c r="M82" s="25"/>
      <c r="N82" s="26"/>
    </row>
    <row r="83" spans="1:14" ht="38.25">
      <c r="A83" s="82" t="s">
        <v>135</v>
      </c>
      <c r="B83" s="18" t="s">
        <v>24</v>
      </c>
      <c r="C83" s="93" t="s">
        <v>251</v>
      </c>
      <c r="D83" s="19"/>
      <c r="E83" s="75" t="s">
        <v>167</v>
      </c>
      <c r="F83" s="20"/>
      <c r="G83" s="21"/>
      <c r="H83" s="22">
        <v>70</v>
      </c>
      <c r="I83" s="73" t="s">
        <v>88</v>
      </c>
      <c r="J83" s="24"/>
      <c r="K83" s="24"/>
      <c r="L83" s="25">
        <f t="shared" ref="L83:L84" si="42">H83*J83</f>
        <v>0</v>
      </c>
      <c r="M83" s="25">
        <f t="shared" ref="M83:M84" si="43">K83*H83</f>
        <v>0</v>
      </c>
      <c r="N83" s="26">
        <f t="shared" ref="N83:N84" si="44">M83+L83</f>
        <v>0</v>
      </c>
    </row>
    <row r="84" spans="1:14" ht="39" thickBot="1">
      <c r="A84" s="82" t="s">
        <v>135</v>
      </c>
      <c r="B84" s="18" t="s">
        <v>133</v>
      </c>
      <c r="C84" s="93" t="s">
        <v>252</v>
      </c>
      <c r="D84" s="19"/>
      <c r="E84" s="75" t="s">
        <v>134</v>
      </c>
      <c r="F84" s="20"/>
      <c r="G84" s="21"/>
      <c r="H84" s="22">
        <v>15</v>
      </c>
      <c r="I84" s="73" t="s">
        <v>88</v>
      </c>
      <c r="J84" s="24"/>
      <c r="K84" s="24"/>
      <c r="L84" s="25">
        <f t="shared" si="42"/>
        <v>0</v>
      </c>
      <c r="M84" s="25">
        <f t="shared" si="43"/>
        <v>0</v>
      </c>
      <c r="N84" s="26">
        <f t="shared" si="44"/>
        <v>0</v>
      </c>
    </row>
    <row r="85" spans="1:14" ht="15.75" thickBot="1">
      <c r="A85" s="82" t="s">
        <v>93</v>
      </c>
      <c r="B85" s="18"/>
      <c r="C85" s="94" t="s">
        <v>93</v>
      </c>
      <c r="D85" s="9"/>
      <c r="E85" s="10" t="s">
        <v>169</v>
      </c>
      <c r="F85" s="11"/>
      <c r="G85" s="12"/>
      <c r="H85" s="13"/>
      <c r="I85" s="14"/>
      <c r="J85" s="15"/>
      <c r="K85" s="15"/>
      <c r="L85" s="16"/>
      <c r="M85" s="16"/>
      <c r="N85" s="17">
        <f>SUM(N86:N109)</f>
        <v>0</v>
      </c>
    </row>
    <row r="86" spans="1:14" ht="76.5">
      <c r="A86" s="82" t="s">
        <v>93</v>
      </c>
      <c r="B86" s="18" t="s">
        <v>12</v>
      </c>
      <c r="C86" s="93" t="s">
        <v>253</v>
      </c>
      <c r="D86" s="19"/>
      <c r="E86" s="72" t="s">
        <v>170</v>
      </c>
      <c r="F86" s="20" t="s">
        <v>171</v>
      </c>
      <c r="G86" s="56"/>
      <c r="H86" s="22">
        <v>1</v>
      </c>
      <c r="I86" s="23" t="s">
        <v>280</v>
      </c>
      <c r="J86" s="24"/>
      <c r="K86" s="24"/>
      <c r="L86" s="25">
        <f t="shared" ref="L86:L90" si="45">H86*J86</f>
        <v>0</v>
      </c>
      <c r="M86" s="25">
        <f t="shared" ref="M86:M90" si="46">K86*H86</f>
        <v>0</v>
      </c>
      <c r="N86" s="26">
        <f t="shared" ref="N86:N90" si="47">M86+L86</f>
        <v>0</v>
      </c>
    </row>
    <row r="87" spans="1:14" ht="25.5">
      <c r="A87" s="82" t="s">
        <v>93</v>
      </c>
      <c r="B87" s="18" t="s">
        <v>54</v>
      </c>
      <c r="C87" s="93" t="s">
        <v>254</v>
      </c>
      <c r="D87" s="19"/>
      <c r="E87" s="72" t="s">
        <v>95</v>
      </c>
      <c r="F87" s="20"/>
      <c r="G87" s="21"/>
      <c r="H87" s="22">
        <v>1</v>
      </c>
      <c r="I87" s="23" t="s">
        <v>280</v>
      </c>
      <c r="J87" s="24">
        <v>0</v>
      </c>
      <c r="K87" s="24"/>
      <c r="L87" s="25">
        <f t="shared" si="45"/>
        <v>0</v>
      </c>
      <c r="M87" s="25">
        <f t="shared" si="46"/>
        <v>0</v>
      </c>
      <c r="N87" s="26">
        <f t="shared" si="47"/>
        <v>0</v>
      </c>
    </row>
    <row r="88" spans="1:14" ht="25.5">
      <c r="A88" s="82" t="s">
        <v>93</v>
      </c>
      <c r="B88" s="18" t="s">
        <v>55</v>
      </c>
      <c r="C88" s="93" t="s">
        <v>255</v>
      </c>
      <c r="D88" s="19"/>
      <c r="E88" s="72" t="s">
        <v>96</v>
      </c>
      <c r="F88" s="20"/>
      <c r="G88" s="21"/>
      <c r="H88" s="22">
        <v>1</v>
      </c>
      <c r="I88" s="23" t="s">
        <v>280</v>
      </c>
      <c r="J88" s="24">
        <v>0</v>
      </c>
      <c r="K88" s="24"/>
      <c r="L88" s="25">
        <f t="shared" si="45"/>
        <v>0</v>
      </c>
      <c r="M88" s="25">
        <f t="shared" si="46"/>
        <v>0</v>
      </c>
      <c r="N88" s="26">
        <f t="shared" si="47"/>
        <v>0</v>
      </c>
    </row>
    <row r="89" spans="1:14" ht="25.5">
      <c r="A89" s="82" t="s">
        <v>93</v>
      </c>
      <c r="B89" s="18" t="s">
        <v>56</v>
      </c>
      <c r="C89" s="93" t="s">
        <v>256</v>
      </c>
      <c r="D89" s="19"/>
      <c r="E89" s="72" t="s">
        <v>173</v>
      </c>
      <c r="F89" s="20"/>
      <c r="G89" s="21"/>
      <c r="H89" s="22">
        <v>1</v>
      </c>
      <c r="I89" s="23" t="s">
        <v>280</v>
      </c>
      <c r="J89" s="24"/>
      <c r="K89" s="24"/>
      <c r="L89" s="25">
        <f t="shared" si="45"/>
        <v>0</v>
      </c>
      <c r="M89" s="25">
        <f t="shared" si="46"/>
        <v>0</v>
      </c>
      <c r="N89" s="26">
        <f t="shared" si="47"/>
        <v>0</v>
      </c>
    </row>
    <row r="90" spans="1:14" ht="25.5">
      <c r="A90" s="82" t="s">
        <v>93</v>
      </c>
      <c r="B90" s="18" t="s">
        <v>77</v>
      </c>
      <c r="C90" s="93" t="s">
        <v>257</v>
      </c>
      <c r="D90" s="19"/>
      <c r="E90" s="72" t="s">
        <v>172</v>
      </c>
      <c r="F90" s="20"/>
      <c r="G90" s="21"/>
      <c r="H90" s="22">
        <v>1</v>
      </c>
      <c r="I90" s="23" t="s">
        <v>280</v>
      </c>
      <c r="J90" s="24"/>
      <c r="K90" s="24"/>
      <c r="L90" s="25">
        <f t="shared" si="45"/>
        <v>0</v>
      </c>
      <c r="M90" s="25">
        <f t="shared" si="46"/>
        <v>0</v>
      </c>
      <c r="N90" s="26">
        <f t="shared" si="47"/>
        <v>0</v>
      </c>
    </row>
    <row r="91" spans="1:14">
      <c r="A91" s="82" t="s">
        <v>93</v>
      </c>
      <c r="B91" s="18"/>
      <c r="C91" s="93"/>
      <c r="D91" s="19"/>
      <c r="E91" s="72"/>
      <c r="F91" s="20"/>
      <c r="G91" s="21"/>
      <c r="H91" s="22"/>
      <c r="I91" s="23"/>
      <c r="J91" s="23"/>
      <c r="K91" s="23"/>
      <c r="L91" s="25"/>
      <c r="M91" s="25"/>
      <c r="N91" s="26"/>
    </row>
    <row r="92" spans="1:14" ht="38.25">
      <c r="A92" s="82" t="s">
        <v>93</v>
      </c>
      <c r="B92" s="18" t="s">
        <v>13</v>
      </c>
      <c r="C92" s="93" t="s">
        <v>258</v>
      </c>
      <c r="D92" s="19"/>
      <c r="E92" s="72" t="s">
        <v>97</v>
      </c>
      <c r="F92" s="20"/>
      <c r="G92" s="21"/>
      <c r="H92" s="22">
        <v>2</v>
      </c>
      <c r="I92" s="23" t="s">
        <v>280</v>
      </c>
      <c r="J92" s="24"/>
      <c r="K92" s="24"/>
      <c r="L92" s="25">
        <f t="shared" ref="L92" si="48">H92*J92</f>
        <v>0</v>
      </c>
      <c r="M92" s="25">
        <f t="shared" ref="M92" si="49">K92*H92</f>
        <v>0</v>
      </c>
      <c r="N92" s="26">
        <f t="shared" ref="N92" si="50">M92+L92</f>
        <v>0</v>
      </c>
    </row>
    <row r="93" spans="1:14">
      <c r="A93" s="82" t="s">
        <v>93</v>
      </c>
      <c r="B93" s="18"/>
      <c r="C93" s="93"/>
      <c r="D93" s="19"/>
      <c r="E93" s="72"/>
      <c r="F93" s="20"/>
      <c r="G93" s="21"/>
      <c r="H93" s="22"/>
      <c r="I93" s="23"/>
      <c r="J93" s="23"/>
      <c r="K93" s="23"/>
      <c r="L93" s="25"/>
      <c r="M93" s="25"/>
      <c r="N93" s="26"/>
    </row>
    <row r="94" spans="1:14" ht="51">
      <c r="A94" s="82" t="s">
        <v>93</v>
      </c>
      <c r="B94" s="18" t="s">
        <v>81</v>
      </c>
      <c r="C94" s="93" t="s">
        <v>259</v>
      </c>
      <c r="D94" s="19"/>
      <c r="E94" s="75" t="s">
        <v>174</v>
      </c>
      <c r="F94" s="20"/>
      <c r="G94" s="21"/>
      <c r="H94" s="22">
        <v>1</v>
      </c>
      <c r="I94" s="23" t="s">
        <v>280</v>
      </c>
      <c r="J94" s="24"/>
      <c r="K94" s="24"/>
      <c r="L94" s="25">
        <f t="shared" ref="L94:L96" si="51">H94*J94</f>
        <v>0</v>
      </c>
      <c r="M94" s="25">
        <f t="shared" ref="M94:M96" si="52">K94*H94</f>
        <v>0</v>
      </c>
      <c r="N94" s="26">
        <f t="shared" ref="N94:N96" si="53">M94+L94</f>
        <v>0</v>
      </c>
    </row>
    <row r="95" spans="1:14" ht="51">
      <c r="A95" s="82" t="s">
        <v>93</v>
      </c>
      <c r="B95" s="18" t="s">
        <v>130</v>
      </c>
      <c r="C95" s="93" t="s">
        <v>260</v>
      </c>
      <c r="D95" s="19"/>
      <c r="E95" s="75" t="s">
        <v>132</v>
      </c>
      <c r="F95" s="20"/>
      <c r="G95" s="21"/>
      <c r="H95" s="22">
        <v>1</v>
      </c>
      <c r="I95" s="23" t="s">
        <v>280</v>
      </c>
      <c r="J95" s="24"/>
      <c r="K95" s="24"/>
      <c r="L95" s="25">
        <f t="shared" si="51"/>
        <v>0</v>
      </c>
      <c r="M95" s="25">
        <f t="shared" si="52"/>
        <v>0</v>
      </c>
      <c r="N95" s="26">
        <f t="shared" si="53"/>
        <v>0</v>
      </c>
    </row>
    <row r="96" spans="1:14" ht="51">
      <c r="A96" s="82" t="s">
        <v>93</v>
      </c>
      <c r="B96" s="18" t="s">
        <v>80</v>
      </c>
      <c r="C96" s="93" t="s">
        <v>261</v>
      </c>
      <c r="D96" s="19"/>
      <c r="E96" s="74" t="s">
        <v>111</v>
      </c>
      <c r="F96" s="20"/>
      <c r="G96" s="21"/>
      <c r="H96" s="22">
        <v>1</v>
      </c>
      <c r="I96" s="23" t="s">
        <v>280</v>
      </c>
      <c r="J96" s="24"/>
      <c r="K96" s="24"/>
      <c r="L96" s="25">
        <f t="shared" si="51"/>
        <v>0</v>
      </c>
      <c r="M96" s="25">
        <f t="shared" si="52"/>
        <v>0</v>
      </c>
      <c r="N96" s="26">
        <f t="shared" si="53"/>
        <v>0</v>
      </c>
    </row>
    <row r="97" spans="1:14">
      <c r="A97" s="82"/>
      <c r="B97" s="18"/>
      <c r="C97" s="93"/>
      <c r="D97" s="19"/>
      <c r="E97" s="72"/>
      <c r="F97" s="20"/>
      <c r="G97" s="21"/>
      <c r="H97" s="22"/>
      <c r="I97" s="23"/>
      <c r="J97" s="23"/>
      <c r="K97" s="23"/>
      <c r="L97" s="25"/>
      <c r="M97" s="25"/>
      <c r="N97" s="26"/>
    </row>
    <row r="98" spans="1:14" ht="38.25">
      <c r="A98" s="82" t="s">
        <v>93</v>
      </c>
      <c r="B98" s="18" t="s">
        <v>20</v>
      </c>
      <c r="C98" s="93" t="s">
        <v>262</v>
      </c>
      <c r="D98" s="19"/>
      <c r="E98" s="72" t="s">
        <v>176</v>
      </c>
      <c r="F98" s="20"/>
      <c r="G98" s="21"/>
      <c r="H98" s="22">
        <v>1</v>
      </c>
      <c r="I98" s="23" t="s">
        <v>280</v>
      </c>
      <c r="J98" s="24"/>
      <c r="K98" s="24"/>
      <c r="L98" s="25">
        <f t="shared" ref="L98:L99" si="54">H98*J98</f>
        <v>0</v>
      </c>
      <c r="M98" s="25">
        <f t="shared" ref="M98:M99" si="55">K98*H98</f>
        <v>0</v>
      </c>
      <c r="N98" s="26">
        <f t="shared" ref="N98:N99" si="56">M98+L98</f>
        <v>0</v>
      </c>
    </row>
    <row r="99" spans="1:14" ht="38.25">
      <c r="A99" s="82" t="s">
        <v>93</v>
      </c>
      <c r="B99" s="18" t="s">
        <v>20</v>
      </c>
      <c r="C99" s="93" t="s">
        <v>262</v>
      </c>
      <c r="D99" s="19"/>
      <c r="E99" s="72" t="s">
        <v>175</v>
      </c>
      <c r="F99" s="20"/>
      <c r="G99" s="21"/>
      <c r="H99" s="22">
        <v>1</v>
      </c>
      <c r="I99" s="23" t="s">
        <v>280</v>
      </c>
      <c r="J99" s="24"/>
      <c r="K99" s="24"/>
      <c r="L99" s="25">
        <f t="shared" si="54"/>
        <v>0</v>
      </c>
      <c r="M99" s="25">
        <f t="shared" si="55"/>
        <v>0</v>
      </c>
      <c r="N99" s="26">
        <f t="shared" si="56"/>
        <v>0</v>
      </c>
    </row>
    <row r="100" spans="1:14">
      <c r="A100" s="82"/>
      <c r="B100" s="18"/>
      <c r="C100" s="93"/>
      <c r="D100" s="19"/>
      <c r="E100" s="72"/>
      <c r="F100" s="20"/>
      <c r="G100" s="21"/>
      <c r="H100" s="22"/>
      <c r="I100" s="23"/>
      <c r="J100" s="23"/>
      <c r="K100" s="23"/>
      <c r="L100" s="25"/>
      <c r="M100" s="25"/>
      <c r="N100" s="26"/>
    </row>
    <row r="101" spans="1:14" ht="76.5">
      <c r="A101" s="82" t="s">
        <v>93</v>
      </c>
      <c r="B101" s="18" t="s">
        <v>19</v>
      </c>
      <c r="C101" s="93" t="s">
        <v>263</v>
      </c>
      <c r="D101" s="19"/>
      <c r="E101" s="72" t="s">
        <v>177</v>
      </c>
      <c r="F101" s="20"/>
      <c r="G101" s="21"/>
      <c r="H101" s="22">
        <v>1</v>
      </c>
      <c r="I101" s="23" t="s">
        <v>280</v>
      </c>
      <c r="J101" s="24"/>
      <c r="K101" s="24"/>
      <c r="L101" s="25">
        <f t="shared" ref="L101:L103" si="57">H101*J101</f>
        <v>0</v>
      </c>
      <c r="M101" s="25">
        <f t="shared" ref="M101:M103" si="58">K101*H101</f>
        <v>0</v>
      </c>
      <c r="N101" s="26">
        <f t="shared" ref="N101:N103" si="59">M101+L101</f>
        <v>0</v>
      </c>
    </row>
    <row r="102" spans="1:14" ht="51">
      <c r="A102" s="82" t="s">
        <v>93</v>
      </c>
      <c r="B102" s="18" t="s">
        <v>85</v>
      </c>
      <c r="C102" s="93" t="s">
        <v>264</v>
      </c>
      <c r="D102" s="19"/>
      <c r="E102" s="72" t="s">
        <v>185</v>
      </c>
      <c r="F102" s="20"/>
      <c r="G102" s="21"/>
      <c r="H102" s="22">
        <v>1</v>
      </c>
      <c r="I102" s="23" t="s">
        <v>280</v>
      </c>
      <c r="J102" s="24"/>
      <c r="K102" s="24"/>
      <c r="L102" s="25">
        <f t="shared" si="57"/>
        <v>0</v>
      </c>
      <c r="M102" s="25">
        <f t="shared" si="58"/>
        <v>0</v>
      </c>
      <c r="N102" s="26">
        <f t="shared" si="59"/>
        <v>0</v>
      </c>
    </row>
    <row r="103" spans="1:14" ht="25.5">
      <c r="A103" s="82" t="s">
        <v>93</v>
      </c>
      <c r="B103" s="18" t="s">
        <v>114</v>
      </c>
      <c r="C103" s="93" t="s">
        <v>265</v>
      </c>
      <c r="D103" s="19"/>
      <c r="E103" s="72" t="s">
        <v>115</v>
      </c>
      <c r="F103" s="20"/>
      <c r="G103" s="21"/>
      <c r="H103" s="22">
        <v>1</v>
      </c>
      <c r="I103" s="23" t="s">
        <v>280</v>
      </c>
      <c r="J103" s="24"/>
      <c r="K103" s="24"/>
      <c r="L103" s="25">
        <f t="shared" si="57"/>
        <v>0</v>
      </c>
      <c r="M103" s="25">
        <f t="shared" si="58"/>
        <v>0</v>
      </c>
      <c r="N103" s="26">
        <f t="shared" si="59"/>
        <v>0</v>
      </c>
    </row>
    <row r="104" spans="1:14">
      <c r="A104" s="82"/>
      <c r="B104" s="18"/>
      <c r="C104" s="93"/>
      <c r="D104" s="19"/>
      <c r="E104" s="72"/>
      <c r="F104" s="20"/>
      <c r="G104" s="21"/>
      <c r="H104" s="22"/>
      <c r="I104" s="23"/>
      <c r="J104" s="23"/>
      <c r="K104" s="23"/>
      <c r="L104" s="25"/>
      <c r="M104" s="25"/>
      <c r="N104" s="26"/>
    </row>
    <row r="105" spans="1:14" ht="51">
      <c r="A105" s="82" t="s">
        <v>93</v>
      </c>
      <c r="B105" s="18" t="s">
        <v>22</v>
      </c>
      <c r="C105" s="93" t="s">
        <v>266</v>
      </c>
      <c r="D105" s="19"/>
      <c r="E105" s="72" t="s">
        <v>89</v>
      </c>
      <c r="F105" s="20"/>
      <c r="G105" s="21"/>
      <c r="H105" s="22">
        <v>12</v>
      </c>
      <c r="I105" s="23" t="s">
        <v>21</v>
      </c>
      <c r="J105" s="24"/>
      <c r="K105" s="24"/>
      <c r="L105" s="25">
        <f t="shared" ref="L105" si="60">H105*J105</f>
        <v>0</v>
      </c>
      <c r="M105" s="25">
        <f t="shared" ref="M105" si="61">K105*H105</f>
        <v>0</v>
      </c>
      <c r="N105" s="26">
        <f t="shared" ref="N105" si="62">M105+L105</f>
        <v>0</v>
      </c>
    </row>
    <row r="106" spans="1:14">
      <c r="A106" s="82"/>
      <c r="B106" s="18"/>
      <c r="C106" s="93"/>
      <c r="D106" s="19"/>
      <c r="E106" s="72"/>
      <c r="F106" s="20"/>
      <c r="G106" s="21"/>
      <c r="H106" s="22"/>
      <c r="I106" s="23"/>
      <c r="J106" s="23"/>
      <c r="K106" s="23"/>
      <c r="L106" s="25"/>
      <c r="M106" s="25"/>
      <c r="N106" s="26"/>
    </row>
    <row r="107" spans="1:14" ht="51">
      <c r="A107" s="82" t="s">
        <v>135</v>
      </c>
      <c r="B107" s="18" t="s">
        <v>60</v>
      </c>
      <c r="C107" s="93" t="s">
        <v>250</v>
      </c>
      <c r="D107" s="19"/>
      <c r="E107" s="75" t="s">
        <v>87</v>
      </c>
      <c r="F107" s="20"/>
      <c r="G107" s="21"/>
      <c r="H107" s="22">
        <v>1</v>
      </c>
      <c r="I107" s="73" t="s">
        <v>88</v>
      </c>
      <c r="J107" s="24"/>
      <c r="K107" s="24"/>
      <c r="L107" s="25">
        <f t="shared" ref="L107" si="63">H107*J107</f>
        <v>0</v>
      </c>
      <c r="M107" s="25">
        <f t="shared" ref="M107" si="64">K107*H107</f>
        <v>0</v>
      </c>
      <c r="N107" s="26">
        <f t="shared" ref="N107" si="65">M107+L107</f>
        <v>0</v>
      </c>
    </row>
    <row r="108" spans="1:14">
      <c r="A108" s="82"/>
      <c r="B108" s="18"/>
      <c r="C108" s="93"/>
      <c r="D108" s="19"/>
      <c r="E108" s="72"/>
      <c r="F108" s="20"/>
      <c r="G108" s="21"/>
      <c r="H108" s="22"/>
      <c r="I108" s="23"/>
      <c r="J108" s="23"/>
      <c r="K108" s="23"/>
      <c r="L108" s="25"/>
      <c r="M108" s="25"/>
      <c r="N108" s="26"/>
    </row>
    <row r="109" spans="1:14" ht="39" thickBot="1">
      <c r="A109" s="82" t="s">
        <v>93</v>
      </c>
      <c r="B109" s="18" t="s">
        <v>24</v>
      </c>
      <c r="C109" s="93" t="s">
        <v>267</v>
      </c>
      <c r="D109" s="19"/>
      <c r="E109" s="72" t="s">
        <v>112</v>
      </c>
      <c r="F109" s="20"/>
      <c r="G109" s="21"/>
      <c r="H109" s="22">
        <v>1</v>
      </c>
      <c r="I109" s="73" t="s">
        <v>88</v>
      </c>
      <c r="J109" s="24"/>
      <c r="K109" s="24">
        <v>0</v>
      </c>
      <c r="L109" s="25">
        <f t="shared" ref="L109" si="66">H109*J109</f>
        <v>0</v>
      </c>
      <c r="M109" s="25">
        <f t="shared" ref="M109" si="67">K109*H109</f>
        <v>0</v>
      </c>
      <c r="N109" s="26">
        <f t="shared" ref="N109" si="68">M109+L109</f>
        <v>0</v>
      </c>
    </row>
    <row r="110" spans="1:14" ht="15.75" thickBot="1">
      <c r="A110" s="82" t="s">
        <v>99</v>
      </c>
      <c r="B110" s="18"/>
      <c r="C110" s="8" t="s">
        <v>99</v>
      </c>
      <c r="D110" s="9" t="s">
        <v>98</v>
      </c>
      <c r="E110" s="10"/>
      <c r="F110" s="11"/>
      <c r="G110" s="12"/>
      <c r="H110" s="13"/>
      <c r="I110" s="14"/>
      <c r="J110" s="15"/>
      <c r="K110" s="15"/>
      <c r="L110" s="16"/>
      <c r="M110" s="16"/>
      <c r="N110" s="17">
        <f>SUM(N111:N122)</f>
        <v>0</v>
      </c>
    </row>
    <row r="111" spans="1:14" ht="178.5">
      <c r="A111" s="82" t="s">
        <v>99</v>
      </c>
      <c r="B111" s="18" t="s">
        <v>12</v>
      </c>
      <c r="C111" s="93" t="s">
        <v>268</v>
      </c>
      <c r="D111" s="19"/>
      <c r="E111" s="75" t="s">
        <v>186</v>
      </c>
      <c r="F111" s="20" t="s">
        <v>187</v>
      </c>
      <c r="G111" s="21"/>
      <c r="H111" s="22">
        <v>2</v>
      </c>
      <c r="I111" s="23" t="s">
        <v>280</v>
      </c>
      <c r="J111" s="24"/>
      <c r="K111" s="24"/>
      <c r="L111" s="25">
        <f t="shared" ref="L111:L122" si="69">H111*J111</f>
        <v>0</v>
      </c>
      <c r="M111" s="25">
        <f t="shared" ref="M111:M122" si="70">K111*H111</f>
        <v>0</v>
      </c>
      <c r="N111" s="26">
        <f t="shared" ref="N111:N122" si="71">M111+L111</f>
        <v>0</v>
      </c>
    </row>
    <row r="112" spans="1:14" ht="25.5">
      <c r="A112" s="82" t="s">
        <v>99</v>
      </c>
      <c r="B112" s="18" t="s">
        <v>13</v>
      </c>
      <c r="C112" s="93" t="s">
        <v>269</v>
      </c>
      <c r="D112" s="19"/>
      <c r="E112" s="72" t="s">
        <v>100</v>
      </c>
      <c r="F112" s="20"/>
      <c r="G112" s="21"/>
      <c r="H112" s="22">
        <v>2</v>
      </c>
      <c r="I112" s="23" t="s">
        <v>280</v>
      </c>
      <c r="J112" s="24"/>
      <c r="K112" s="24"/>
      <c r="L112" s="25">
        <f t="shared" si="69"/>
        <v>0</v>
      </c>
      <c r="M112" s="25">
        <f t="shared" si="70"/>
        <v>0</v>
      </c>
      <c r="N112" s="26">
        <f t="shared" si="71"/>
        <v>0</v>
      </c>
    </row>
    <row r="113" spans="1:14" ht="25.5">
      <c r="A113" s="82" t="s">
        <v>99</v>
      </c>
      <c r="B113" s="18" t="s">
        <v>64</v>
      </c>
      <c r="C113" s="93" t="s">
        <v>270</v>
      </c>
      <c r="D113" s="19"/>
      <c r="E113" s="72" t="s">
        <v>101</v>
      </c>
      <c r="F113" s="20"/>
      <c r="G113" s="21"/>
      <c r="H113" s="22">
        <v>2</v>
      </c>
      <c r="I113" s="23" t="s">
        <v>280</v>
      </c>
      <c r="J113" s="24"/>
      <c r="K113" s="24"/>
      <c r="L113" s="25">
        <f t="shared" si="69"/>
        <v>0</v>
      </c>
      <c r="M113" s="25">
        <f t="shared" si="70"/>
        <v>0</v>
      </c>
      <c r="N113" s="26">
        <f t="shared" si="71"/>
        <v>0</v>
      </c>
    </row>
    <row r="114" spans="1:14" ht="25.5">
      <c r="A114" s="82" t="s">
        <v>99</v>
      </c>
      <c r="B114" s="18" t="s">
        <v>65</v>
      </c>
      <c r="C114" s="93" t="s">
        <v>271</v>
      </c>
      <c r="D114" s="19"/>
      <c r="E114" s="72" t="s">
        <v>102</v>
      </c>
      <c r="F114" s="20"/>
      <c r="G114" s="21"/>
      <c r="H114" s="22">
        <v>2</v>
      </c>
      <c r="I114" s="23" t="s">
        <v>280</v>
      </c>
      <c r="J114" s="24"/>
      <c r="K114" s="24"/>
      <c r="L114" s="25">
        <f t="shared" si="69"/>
        <v>0</v>
      </c>
      <c r="M114" s="25">
        <f t="shared" si="70"/>
        <v>0</v>
      </c>
      <c r="N114" s="26">
        <f t="shared" si="71"/>
        <v>0</v>
      </c>
    </row>
    <row r="115" spans="1:14" ht="38.25">
      <c r="A115" s="82" t="s">
        <v>99</v>
      </c>
      <c r="B115" s="18" t="s">
        <v>66</v>
      </c>
      <c r="C115" s="93" t="s">
        <v>272</v>
      </c>
      <c r="D115" s="19"/>
      <c r="E115" s="72" t="s">
        <v>108</v>
      </c>
      <c r="F115" s="20"/>
      <c r="G115" s="21"/>
      <c r="H115" s="22">
        <v>2</v>
      </c>
      <c r="I115" s="23" t="s">
        <v>280</v>
      </c>
      <c r="J115" s="24">
        <v>0</v>
      </c>
      <c r="K115" s="24">
        <v>0</v>
      </c>
      <c r="L115" s="25">
        <f t="shared" si="69"/>
        <v>0</v>
      </c>
      <c r="M115" s="25">
        <f t="shared" si="70"/>
        <v>0</v>
      </c>
      <c r="N115" s="26">
        <f t="shared" si="71"/>
        <v>0</v>
      </c>
    </row>
    <row r="116" spans="1:14" ht="63.75">
      <c r="A116" s="82" t="s">
        <v>99</v>
      </c>
      <c r="B116" s="18" t="s">
        <v>67</v>
      </c>
      <c r="C116" s="93" t="s">
        <v>273</v>
      </c>
      <c r="D116" s="19"/>
      <c r="E116" s="72" t="s">
        <v>178</v>
      </c>
      <c r="F116" s="20"/>
      <c r="G116" s="21"/>
      <c r="H116" s="22">
        <v>10</v>
      </c>
      <c r="I116" s="23" t="s">
        <v>21</v>
      </c>
      <c r="J116" s="24"/>
      <c r="K116" s="24"/>
      <c r="L116" s="25">
        <f t="shared" si="69"/>
        <v>0</v>
      </c>
      <c r="M116" s="25">
        <f t="shared" si="70"/>
        <v>0</v>
      </c>
      <c r="N116" s="26">
        <f t="shared" si="71"/>
        <v>0</v>
      </c>
    </row>
    <row r="117" spans="1:14" ht="25.5">
      <c r="A117" s="82" t="s">
        <v>99</v>
      </c>
      <c r="B117" s="18" t="s">
        <v>68</v>
      </c>
      <c r="C117" s="93" t="s">
        <v>274</v>
      </c>
      <c r="D117" s="19"/>
      <c r="E117" s="72" t="s">
        <v>103</v>
      </c>
      <c r="F117" s="20"/>
      <c r="G117" s="21"/>
      <c r="H117" s="22">
        <v>10</v>
      </c>
      <c r="I117" s="23" t="s">
        <v>21</v>
      </c>
      <c r="J117" s="24"/>
      <c r="K117" s="24"/>
      <c r="L117" s="25">
        <f t="shared" si="69"/>
        <v>0</v>
      </c>
      <c r="M117" s="25">
        <f t="shared" si="70"/>
        <v>0</v>
      </c>
      <c r="N117" s="26">
        <f t="shared" si="71"/>
        <v>0</v>
      </c>
    </row>
    <row r="118" spans="1:14" ht="25.5">
      <c r="A118" s="82" t="s">
        <v>99</v>
      </c>
      <c r="B118" s="18" t="s">
        <v>69</v>
      </c>
      <c r="C118" s="93" t="s">
        <v>275</v>
      </c>
      <c r="D118" s="19"/>
      <c r="E118" s="72" t="s">
        <v>104</v>
      </c>
      <c r="F118" s="20"/>
      <c r="G118" s="21"/>
      <c r="H118" s="22">
        <v>1</v>
      </c>
      <c r="I118" s="23" t="s">
        <v>280</v>
      </c>
      <c r="J118" s="24">
        <v>0</v>
      </c>
      <c r="K118" s="24"/>
      <c r="L118" s="25">
        <f t="shared" si="69"/>
        <v>0</v>
      </c>
      <c r="M118" s="25">
        <f t="shared" si="70"/>
        <v>0</v>
      </c>
      <c r="N118" s="26">
        <f t="shared" si="71"/>
        <v>0</v>
      </c>
    </row>
    <row r="119" spans="1:14" ht="25.5">
      <c r="A119" s="82" t="s">
        <v>99</v>
      </c>
      <c r="B119" s="18" t="s">
        <v>70</v>
      </c>
      <c r="C119" s="93" t="s">
        <v>276</v>
      </c>
      <c r="D119" s="19"/>
      <c r="E119" s="72" t="s">
        <v>105</v>
      </c>
      <c r="F119" s="20"/>
      <c r="G119" s="21"/>
      <c r="H119" s="22">
        <v>1</v>
      </c>
      <c r="I119" s="23" t="s">
        <v>280</v>
      </c>
      <c r="J119" s="24">
        <v>0</v>
      </c>
      <c r="K119" s="24"/>
      <c r="L119" s="25">
        <f t="shared" si="69"/>
        <v>0</v>
      </c>
      <c r="M119" s="25">
        <f t="shared" si="70"/>
        <v>0</v>
      </c>
      <c r="N119" s="26">
        <f t="shared" si="71"/>
        <v>0</v>
      </c>
    </row>
    <row r="120" spans="1:14" ht="25.5">
      <c r="A120" s="82" t="s">
        <v>99</v>
      </c>
      <c r="B120" s="18" t="s">
        <v>71</v>
      </c>
      <c r="C120" s="93" t="s">
        <v>277</v>
      </c>
      <c r="D120" s="19"/>
      <c r="E120" s="72" t="s">
        <v>96</v>
      </c>
      <c r="F120" s="20"/>
      <c r="G120" s="21"/>
      <c r="H120" s="22">
        <v>1</v>
      </c>
      <c r="I120" s="23" t="s">
        <v>280</v>
      </c>
      <c r="J120" s="24">
        <v>0</v>
      </c>
      <c r="K120" s="24"/>
      <c r="L120" s="25">
        <f t="shared" si="69"/>
        <v>0</v>
      </c>
      <c r="M120" s="25">
        <f t="shared" si="70"/>
        <v>0</v>
      </c>
      <c r="N120" s="26">
        <f t="shared" si="71"/>
        <v>0</v>
      </c>
    </row>
    <row r="121" spans="1:14" ht="25.5">
      <c r="A121" s="82" t="s">
        <v>99</v>
      </c>
      <c r="B121" s="18" t="s">
        <v>72</v>
      </c>
      <c r="C121" s="93" t="s">
        <v>278</v>
      </c>
      <c r="D121" s="19"/>
      <c r="E121" s="72" t="s">
        <v>106</v>
      </c>
      <c r="F121" s="20"/>
      <c r="G121" s="21"/>
      <c r="H121" s="22">
        <v>4</v>
      </c>
      <c r="I121" s="23" t="s">
        <v>27</v>
      </c>
      <c r="J121" s="24"/>
      <c r="K121" s="24"/>
      <c r="L121" s="25">
        <f t="shared" si="69"/>
        <v>0</v>
      </c>
      <c r="M121" s="25">
        <f t="shared" si="70"/>
        <v>0</v>
      </c>
      <c r="N121" s="26">
        <f t="shared" si="71"/>
        <v>0</v>
      </c>
    </row>
    <row r="122" spans="1:14" ht="26.25" thickBot="1">
      <c r="A122" s="82" t="s">
        <v>99</v>
      </c>
      <c r="B122" s="18" t="s">
        <v>73</v>
      </c>
      <c r="C122" s="93" t="s">
        <v>279</v>
      </c>
      <c r="D122" s="19"/>
      <c r="E122" s="72" t="s">
        <v>107</v>
      </c>
      <c r="F122" s="20"/>
      <c r="G122" s="21"/>
      <c r="H122" s="22">
        <v>1</v>
      </c>
      <c r="I122" s="23" t="s">
        <v>280</v>
      </c>
      <c r="J122" s="24"/>
      <c r="K122" s="24">
        <v>0</v>
      </c>
      <c r="L122" s="25">
        <f t="shared" si="69"/>
        <v>0</v>
      </c>
      <c r="M122" s="25">
        <f t="shared" si="70"/>
        <v>0</v>
      </c>
      <c r="N122" s="26">
        <f t="shared" si="71"/>
        <v>0</v>
      </c>
    </row>
    <row r="123" spans="1:14" s="30" customFormat="1" ht="15.75" thickBot="1">
      <c r="A123" s="82" t="s">
        <v>28</v>
      </c>
      <c r="B123" s="18"/>
      <c r="C123" s="8" t="s">
        <v>28</v>
      </c>
      <c r="D123" s="31"/>
      <c r="E123" s="10" t="s">
        <v>29</v>
      </c>
      <c r="F123" s="11"/>
      <c r="G123" s="12"/>
      <c r="H123" s="13"/>
      <c r="I123" s="14"/>
      <c r="J123" s="29"/>
      <c r="K123" s="29"/>
      <c r="L123" s="16"/>
      <c r="M123" s="16"/>
      <c r="N123" s="55">
        <f>SUM(N124:N136)</f>
        <v>0</v>
      </c>
    </row>
    <row r="124" spans="1:14" s="30" customFormat="1" ht="12.75">
      <c r="A124" s="82" t="s">
        <v>28</v>
      </c>
      <c r="B124" s="18"/>
      <c r="C124" s="95" t="s">
        <v>28</v>
      </c>
      <c r="D124" s="58"/>
      <c r="E124" s="59" t="s">
        <v>31</v>
      </c>
      <c r="F124" s="60"/>
      <c r="G124" s="61"/>
      <c r="H124" s="62">
        <v>1500</v>
      </c>
      <c r="I124" s="76" t="s">
        <v>27</v>
      </c>
      <c r="J124" s="24"/>
      <c r="K124" s="24">
        <v>0</v>
      </c>
      <c r="L124" s="63">
        <f t="shared" ref="L124:L136" si="72">H124*J124</f>
        <v>0</v>
      </c>
      <c r="M124" s="63">
        <f t="shared" ref="M124:M136" si="73">K124*H124</f>
        <v>0</v>
      </c>
      <c r="N124" s="64">
        <f t="shared" ref="N124:N136" si="74">M124+L124</f>
        <v>0</v>
      </c>
    </row>
    <row r="125" spans="1:14" s="30" customFormat="1" ht="12.75">
      <c r="A125" s="82" t="s">
        <v>28</v>
      </c>
      <c r="B125" s="18"/>
      <c r="C125" s="96" t="s">
        <v>28</v>
      </c>
      <c r="D125" s="19"/>
      <c r="E125" s="49" t="s">
        <v>32</v>
      </c>
      <c r="F125" s="35"/>
      <c r="G125" s="36"/>
      <c r="H125" s="27">
        <v>550</v>
      </c>
      <c r="I125" s="77" t="s">
        <v>21</v>
      </c>
      <c r="J125" s="24"/>
      <c r="K125" s="24">
        <v>0</v>
      </c>
      <c r="L125" s="25">
        <f t="shared" si="72"/>
        <v>0</v>
      </c>
      <c r="M125" s="25">
        <f t="shared" si="73"/>
        <v>0</v>
      </c>
      <c r="N125" s="26">
        <f t="shared" si="74"/>
        <v>0</v>
      </c>
    </row>
    <row r="126" spans="1:14" s="30" customFormat="1" ht="12.75">
      <c r="A126" s="82" t="s">
        <v>28</v>
      </c>
      <c r="B126" s="18"/>
      <c r="C126" s="96" t="s">
        <v>28</v>
      </c>
      <c r="D126" s="19"/>
      <c r="E126" s="49" t="s">
        <v>33</v>
      </c>
      <c r="F126" s="35"/>
      <c r="G126" s="36"/>
      <c r="H126" s="27">
        <v>140</v>
      </c>
      <c r="I126" s="77" t="s">
        <v>27</v>
      </c>
      <c r="J126" s="24"/>
      <c r="K126" s="24">
        <v>0</v>
      </c>
      <c r="L126" s="25">
        <f t="shared" si="72"/>
        <v>0</v>
      </c>
      <c r="M126" s="25">
        <f t="shared" si="73"/>
        <v>0</v>
      </c>
      <c r="N126" s="26">
        <f t="shared" si="74"/>
        <v>0</v>
      </c>
    </row>
    <row r="127" spans="1:14" s="30" customFormat="1" ht="12.75">
      <c r="A127" s="82" t="s">
        <v>28</v>
      </c>
      <c r="B127" s="18"/>
      <c r="C127" s="96" t="s">
        <v>28</v>
      </c>
      <c r="D127" s="19"/>
      <c r="E127" s="49" t="s">
        <v>36</v>
      </c>
      <c r="F127" s="35"/>
      <c r="G127" s="36"/>
      <c r="H127" s="27">
        <v>1</v>
      </c>
      <c r="I127" s="77" t="s">
        <v>280</v>
      </c>
      <c r="J127" s="24"/>
      <c r="K127" s="24">
        <v>0</v>
      </c>
      <c r="L127" s="25">
        <f t="shared" si="72"/>
        <v>0</v>
      </c>
      <c r="M127" s="25">
        <f t="shared" si="73"/>
        <v>0</v>
      </c>
      <c r="N127" s="26">
        <f t="shared" si="74"/>
        <v>0</v>
      </c>
    </row>
    <row r="128" spans="1:14" s="30" customFormat="1" ht="25.5">
      <c r="A128" s="82" t="s">
        <v>28</v>
      </c>
      <c r="B128" s="18"/>
      <c r="C128" s="96" t="s">
        <v>28</v>
      </c>
      <c r="D128" s="19"/>
      <c r="E128" s="49" t="s">
        <v>37</v>
      </c>
      <c r="F128" s="35"/>
      <c r="G128" s="36"/>
      <c r="H128" s="27">
        <v>1</v>
      </c>
      <c r="I128" s="77" t="s">
        <v>280</v>
      </c>
      <c r="J128" s="24"/>
      <c r="K128" s="24">
        <v>0</v>
      </c>
      <c r="L128" s="25">
        <f t="shared" si="72"/>
        <v>0</v>
      </c>
      <c r="M128" s="25">
        <f t="shared" si="73"/>
        <v>0</v>
      </c>
      <c r="N128" s="26">
        <f t="shared" si="74"/>
        <v>0</v>
      </c>
    </row>
    <row r="129" spans="1:14" s="30" customFormat="1" ht="12.75">
      <c r="A129" s="82" t="s">
        <v>28</v>
      </c>
      <c r="B129" s="18"/>
      <c r="C129" s="96" t="s">
        <v>28</v>
      </c>
      <c r="D129" s="19"/>
      <c r="E129" s="49" t="s">
        <v>113</v>
      </c>
      <c r="F129" s="35"/>
      <c r="G129" s="36"/>
      <c r="H129" s="27">
        <v>16</v>
      </c>
      <c r="I129" s="77" t="s">
        <v>15</v>
      </c>
      <c r="J129" s="24">
        <v>0</v>
      </c>
      <c r="K129" s="24"/>
      <c r="L129" s="25">
        <f t="shared" si="72"/>
        <v>0</v>
      </c>
      <c r="M129" s="25">
        <f t="shared" si="73"/>
        <v>0</v>
      </c>
      <c r="N129" s="26">
        <f t="shared" si="74"/>
        <v>0</v>
      </c>
    </row>
    <row r="130" spans="1:14" s="30" customFormat="1" ht="12.75">
      <c r="A130" s="82" t="s">
        <v>28</v>
      </c>
      <c r="B130" s="18"/>
      <c r="C130" s="96" t="s">
        <v>28</v>
      </c>
      <c r="D130" s="19"/>
      <c r="E130" s="50" t="s">
        <v>38</v>
      </c>
      <c r="F130" s="35"/>
      <c r="G130" s="36"/>
      <c r="H130" s="27">
        <v>1</v>
      </c>
      <c r="I130" s="78" t="s">
        <v>280</v>
      </c>
      <c r="J130" s="24"/>
      <c r="K130" s="24">
        <v>0</v>
      </c>
      <c r="L130" s="25">
        <f t="shared" si="72"/>
        <v>0</v>
      </c>
      <c r="M130" s="25">
        <f t="shared" si="73"/>
        <v>0</v>
      </c>
      <c r="N130" s="26">
        <f t="shared" si="74"/>
        <v>0</v>
      </c>
    </row>
    <row r="131" spans="1:14" s="30" customFormat="1" ht="12.75">
      <c r="A131" s="82" t="s">
        <v>28</v>
      </c>
      <c r="B131" s="18"/>
      <c r="C131" s="96" t="s">
        <v>28</v>
      </c>
      <c r="D131" s="19"/>
      <c r="E131" s="50" t="s">
        <v>39</v>
      </c>
      <c r="F131" s="35"/>
      <c r="G131" s="36"/>
      <c r="H131" s="27">
        <v>1</v>
      </c>
      <c r="I131" s="79" t="s">
        <v>280</v>
      </c>
      <c r="J131" s="24"/>
      <c r="K131" s="24">
        <v>0</v>
      </c>
      <c r="L131" s="25">
        <f t="shared" si="72"/>
        <v>0</v>
      </c>
      <c r="M131" s="25">
        <f t="shared" si="73"/>
        <v>0</v>
      </c>
      <c r="N131" s="26">
        <f t="shared" si="74"/>
        <v>0</v>
      </c>
    </row>
    <row r="132" spans="1:14" s="30" customFormat="1" ht="12.75">
      <c r="A132" s="82" t="s">
        <v>28</v>
      </c>
      <c r="B132" s="18"/>
      <c r="C132" s="96" t="s">
        <v>28</v>
      </c>
      <c r="D132" s="19"/>
      <c r="E132" s="50" t="s">
        <v>168</v>
      </c>
      <c r="F132" s="35"/>
      <c r="G132" s="36"/>
      <c r="H132" s="27">
        <v>1</v>
      </c>
      <c r="I132" s="79" t="s">
        <v>280</v>
      </c>
      <c r="J132" s="24"/>
      <c r="K132" s="24">
        <v>0</v>
      </c>
      <c r="L132" s="25">
        <f t="shared" si="72"/>
        <v>0</v>
      </c>
      <c r="M132" s="25">
        <f t="shared" si="73"/>
        <v>0</v>
      </c>
      <c r="N132" s="26">
        <f t="shared" si="74"/>
        <v>0</v>
      </c>
    </row>
    <row r="133" spans="1:14" s="30" customFormat="1" ht="12.75">
      <c r="A133" s="82" t="s">
        <v>28</v>
      </c>
      <c r="B133" s="18"/>
      <c r="C133" s="96" t="s">
        <v>28</v>
      </c>
      <c r="D133" s="19"/>
      <c r="E133" s="50" t="s">
        <v>40</v>
      </c>
      <c r="F133" s="35"/>
      <c r="G133" s="36"/>
      <c r="H133" s="27">
        <v>1</v>
      </c>
      <c r="I133" s="79" t="s">
        <v>280</v>
      </c>
      <c r="J133" s="24"/>
      <c r="K133" s="24">
        <v>0</v>
      </c>
      <c r="L133" s="25">
        <f t="shared" si="72"/>
        <v>0</v>
      </c>
      <c r="M133" s="25">
        <f t="shared" si="73"/>
        <v>0</v>
      </c>
      <c r="N133" s="26">
        <f t="shared" si="74"/>
        <v>0</v>
      </c>
    </row>
    <row r="134" spans="1:14" s="30" customFormat="1" ht="12.75">
      <c r="A134" s="82" t="s">
        <v>28</v>
      </c>
      <c r="B134" s="18"/>
      <c r="C134" s="96" t="s">
        <v>28</v>
      </c>
      <c r="D134" s="19"/>
      <c r="E134" s="49" t="s">
        <v>41</v>
      </c>
      <c r="F134" s="35"/>
      <c r="G134" s="36"/>
      <c r="H134" s="27">
        <v>8</v>
      </c>
      <c r="I134" s="80" t="s">
        <v>15</v>
      </c>
      <c r="J134" s="24"/>
      <c r="K134" s="24">
        <v>0</v>
      </c>
      <c r="L134" s="25">
        <f t="shared" si="72"/>
        <v>0</v>
      </c>
      <c r="M134" s="25">
        <f t="shared" si="73"/>
        <v>0</v>
      </c>
      <c r="N134" s="26">
        <f t="shared" si="74"/>
        <v>0</v>
      </c>
    </row>
    <row r="135" spans="1:14" s="30" customFormat="1" ht="12.75">
      <c r="A135" s="82" t="s">
        <v>28</v>
      </c>
      <c r="B135" s="18"/>
      <c r="C135" s="96" t="s">
        <v>28</v>
      </c>
      <c r="D135" s="19"/>
      <c r="E135" s="49" t="s">
        <v>42</v>
      </c>
      <c r="F135" s="35"/>
      <c r="G135" s="36"/>
      <c r="H135" s="27">
        <v>10</v>
      </c>
      <c r="I135" s="80" t="s">
        <v>15</v>
      </c>
      <c r="J135" s="24"/>
      <c r="K135" s="24">
        <v>0</v>
      </c>
      <c r="L135" s="25">
        <f t="shared" si="72"/>
        <v>0</v>
      </c>
      <c r="M135" s="25">
        <f t="shared" si="73"/>
        <v>0</v>
      </c>
      <c r="N135" s="26">
        <f t="shared" si="74"/>
        <v>0</v>
      </c>
    </row>
    <row r="136" spans="1:14" s="30" customFormat="1" ht="13.5" thickBot="1">
      <c r="A136" s="82" t="s">
        <v>28</v>
      </c>
      <c r="B136" s="18"/>
      <c r="C136" s="97" t="s">
        <v>28</v>
      </c>
      <c r="D136" s="65"/>
      <c r="E136" s="66" t="s">
        <v>43</v>
      </c>
      <c r="F136" s="67"/>
      <c r="G136" s="68"/>
      <c r="H136" s="69">
        <v>150</v>
      </c>
      <c r="I136" s="81" t="s">
        <v>27</v>
      </c>
      <c r="J136" s="24"/>
      <c r="K136" s="24">
        <v>0</v>
      </c>
      <c r="L136" s="70">
        <f t="shared" si="72"/>
        <v>0</v>
      </c>
      <c r="M136" s="70">
        <f t="shared" si="73"/>
        <v>0</v>
      </c>
      <c r="N136" s="71">
        <f t="shared" si="74"/>
        <v>0</v>
      </c>
    </row>
    <row r="137" spans="1:14" s="30" customFormat="1" ht="15.75" thickBot="1">
      <c r="A137" s="82"/>
      <c r="B137" s="18"/>
      <c r="C137" s="8"/>
      <c r="D137" s="31"/>
      <c r="E137" s="10" t="s">
        <v>48</v>
      </c>
      <c r="F137" s="11"/>
      <c r="G137" s="12"/>
      <c r="H137" s="13"/>
      <c r="I137" s="14"/>
      <c r="J137" s="29"/>
      <c r="K137" s="29"/>
      <c r="L137" s="16"/>
      <c r="M137" s="16"/>
      <c r="N137" s="55">
        <f>SUM(N138:N141)</f>
        <v>0</v>
      </c>
    </row>
    <row r="138" spans="1:14" s="30" customFormat="1" ht="12.75">
      <c r="A138" s="82"/>
      <c r="B138" s="18"/>
      <c r="C138" s="32"/>
      <c r="D138" s="33"/>
      <c r="E138" s="52" t="s">
        <v>49</v>
      </c>
      <c r="F138" s="36"/>
      <c r="G138" s="53"/>
      <c r="H138" s="54">
        <v>1</v>
      </c>
      <c r="I138" s="51" t="s">
        <v>280</v>
      </c>
      <c r="J138" s="24"/>
      <c r="K138" s="24">
        <v>0</v>
      </c>
      <c r="L138" s="25">
        <f t="shared" ref="L138:L142" si="75">H138*J138</f>
        <v>0</v>
      </c>
      <c r="M138" s="25">
        <f t="shared" ref="M138:M142" si="76">K138*H138</f>
        <v>0</v>
      </c>
      <c r="N138" s="26">
        <f t="shared" ref="N138:N142" si="77">M138+L138</f>
        <v>0</v>
      </c>
    </row>
    <row r="139" spans="1:14" s="30" customFormat="1" ht="12.75">
      <c r="A139" s="82"/>
      <c r="B139" s="18"/>
      <c r="C139" s="34"/>
      <c r="D139" s="28"/>
      <c r="E139" s="52" t="s">
        <v>30</v>
      </c>
      <c r="F139" s="36"/>
      <c r="G139" s="36"/>
      <c r="H139" s="54">
        <v>1</v>
      </c>
      <c r="I139" s="51" t="s">
        <v>280</v>
      </c>
      <c r="J139" s="24"/>
      <c r="K139" s="24">
        <v>0</v>
      </c>
      <c r="L139" s="25">
        <f t="shared" si="75"/>
        <v>0</v>
      </c>
      <c r="M139" s="25">
        <f t="shared" si="76"/>
        <v>0</v>
      </c>
      <c r="N139" s="26">
        <f t="shared" si="77"/>
        <v>0</v>
      </c>
    </row>
    <row r="140" spans="1:14" s="30" customFormat="1" ht="12.75">
      <c r="A140" s="82"/>
      <c r="B140" s="18"/>
      <c r="C140" s="34"/>
      <c r="D140" s="28"/>
      <c r="E140" s="52" t="s">
        <v>50</v>
      </c>
      <c r="F140" s="36"/>
      <c r="G140" s="36"/>
      <c r="H140" s="54">
        <v>1</v>
      </c>
      <c r="I140" s="51" t="s">
        <v>280</v>
      </c>
      <c r="J140" s="24"/>
      <c r="K140" s="24">
        <v>0</v>
      </c>
      <c r="L140" s="25">
        <f t="shared" si="75"/>
        <v>0</v>
      </c>
      <c r="M140" s="25">
        <f t="shared" si="76"/>
        <v>0</v>
      </c>
      <c r="N140" s="26">
        <f t="shared" si="77"/>
        <v>0</v>
      </c>
    </row>
    <row r="141" spans="1:14" s="30" customFormat="1" ht="12.75">
      <c r="A141" s="82"/>
      <c r="B141" s="18"/>
      <c r="C141" s="34"/>
      <c r="D141" s="28"/>
      <c r="E141" s="52" t="s">
        <v>51</v>
      </c>
      <c r="F141" s="53"/>
      <c r="G141" s="53"/>
      <c r="H141" s="54">
        <v>1</v>
      </c>
      <c r="I141" s="51" t="s">
        <v>280</v>
      </c>
      <c r="J141" s="24"/>
      <c r="K141" s="24">
        <v>0</v>
      </c>
      <c r="L141" s="25">
        <f t="shared" si="75"/>
        <v>0</v>
      </c>
      <c r="M141" s="25">
        <f t="shared" si="76"/>
        <v>0</v>
      </c>
      <c r="N141" s="26">
        <f t="shared" si="77"/>
        <v>0</v>
      </c>
    </row>
    <row r="142" spans="1:14" s="30" customFormat="1" ht="13.5" thickBot="1">
      <c r="A142" s="82"/>
      <c r="B142" s="18"/>
      <c r="C142" s="34"/>
      <c r="D142" s="28"/>
      <c r="E142" s="52" t="s">
        <v>52</v>
      </c>
      <c r="F142" s="53"/>
      <c r="G142" s="53"/>
      <c r="H142" s="54">
        <v>1</v>
      </c>
      <c r="I142" s="51" t="s">
        <v>280</v>
      </c>
      <c r="J142" s="24"/>
      <c r="K142" s="24">
        <v>0</v>
      </c>
      <c r="L142" s="25">
        <f t="shared" si="75"/>
        <v>0</v>
      </c>
      <c r="M142" s="25">
        <f t="shared" si="76"/>
        <v>0</v>
      </c>
      <c r="N142" s="26">
        <f t="shared" si="77"/>
        <v>0</v>
      </c>
    </row>
    <row r="143" spans="1:14" s="30" customFormat="1" ht="15.75" thickBot="1">
      <c r="A143" s="82"/>
      <c r="B143" s="18"/>
      <c r="C143" s="37"/>
      <c r="D143" s="38"/>
      <c r="E143" s="39" t="s">
        <v>34</v>
      </c>
      <c r="F143" s="40"/>
      <c r="G143" s="41"/>
      <c r="H143" s="42"/>
      <c r="I143" s="43"/>
      <c r="J143" s="44"/>
      <c r="K143" s="44"/>
      <c r="L143" s="45"/>
      <c r="M143" s="45"/>
      <c r="N143" s="48">
        <f>N5+N33+N85+N110+N123+N137</f>
        <v>0</v>
      </c>
    </row>
    <row r="144" spans="1:14" s="30" customFormat="1" ht="15.75" thickBot="1">
      <c r="A144" s="82"/>
      <c r="B144" s="18"/>
      <c r="C144" s="8"/>
      <c r="D144" s="31"/>
      <c r="E144" s="10" t="s">
        <v>35</v>
      </c>
      <c r="F144" s="11"/>
      <c r="G144" s="12"/>
      <c r="H144" s="13"/>
      <c r="I144" s="14"/>
      <c r="J144" s="15"/>
      <c r="K144" s="29"/>
      <c r="L144" s="46"/>
      <c r="M144" s="46"/>
      <c r="N144" s="47"/>
    </row>
    <row r="145" spans="3:14" ht="15.75">
      <c r="C145" s="101" t="s">
        <v>44</v>
      </c>
      <c r="D145" s="102"/>
      <c r="E145" s="102"/>
      <c r="F145" s="102"/>
      <c r="G145" s="102"/>
      <c r="H145" s="102"/>
      <c r="I145" s="102"/>
      <c r="J145" s="102"/>
      <c r="K145" s="102"/>
      <c r="L145" s="102"/>
      <c r="M145" s="102"/>
      <c r="N145" s="103"/>
    </row>
    <row r="146" spans="3:14" ht="35.25" customHeight="1">
      <c r="C146" s="104" t="s">
        <v>45</v>
      </c>
      <c r="D146" s="105"/>
      <c r="E146" s="105"/>
      <c r="F146" s="105"/>
      <c r="G146" s="105"/>
      <c r="H146" s="105"/>
      <c r="I146" s="105"/>
      <c r="J146" s="105"/>
      <c r="K146" s="105"/>
      <c r="L146" s="105"/>
      <c r="M146" s="105"/>
      <c r="N146" s="106"/>
    </row>
    <row r="147" spans="3:14" ht="105" customHeight="1">
      <c r="C147" s="104" t="s">
        <v>46</v>
      </c>
      <c r="D147" s="105"/>
      <c r="E147" s="105"/>
      <c r="F147" s="105"/>
      <c r="G147" s="105"/>
      <c r="H147" s="105"/>
      <c r="I147" s="105"/>
      <c r="J147" s="105"/>
      <c r="K147" s="105"/>
      <c r="L147" s="105"/>
      <c r="M147" s="105"/>
      <c r="N147" s="106"/>
    </row>
    <row r="148" spans="3:14" ht="20.25" customHeight="1">
      <c r="C148" s="104" t="s">
        <v>47</v>
      </c>
      <c r="D148" s="105"/>
      <c r="E148" s="105"/>
      <c r="F148" s="105"/>
      <c r="G148" s="105"/>
      <c r="H148" s="105"/>
      <c r="I148" s="105"/>
      <c r="J148" s="105"/>
      <c r="K148" s="105"/>
      <c r="L148" s="105"/>
      <c r="M148" s="105"/>
      <c r="N148" s="106"/>
    </row>
    <row r="149" spans="3:14" ht="14.25" customHeight="1">
      <c r="C149" s="104" t="s">
        <v>53</v>
      </c>
      <c r="D149" s="105"/>
      <c r="E149" s="105"/>
      <c r="F149" s="105"/>
      <c r="G149" s="105"/>
      <c r="H149" s="105"/>
      <c r="I149" s="105"/>
      <c r="J149" s="105"/>
      <c r="K149" s="105"/>
      <c r="L149" s="105"/>
      <c r="M149" s="105"/>
      <c r="N149" s="106"/>
    </row>
    <row r="150" spans="3:14" ht="5.25" customHeight="1" thickBot="1">
      <c r="C150" s="98"/>
      <c r="D150" s="99"/>
      <c r="E150" s="99"/>
      <c r="F150" s="99"/>
      <c r="G150" s="99"/>
      <c r="H150" s="99"/>
      <c r="I150" s="99"/>
      <c r="J150" s="99"/>
      <c r="K150" s="99"/>
      <c r="L150" s="99"/>
      <c r="M150" s="99"/>
      <c r="N150" s="100"/>
    </row>
  </sheetData>
  <mergeCells count="6">
    <mergeCell ref="C150:N150"/>
    <mergeCell ref="C145:N145"/>
    <mergeCell ref="C146:N146"/>
    <mergeCell ref="C147:N147"/>
    <mergeCell ref="C148:N148"/>
    <mergeCell ref="C149:N149"/>
  </mergeCells>
  <phoneticPr fontId="18" type="noConversion"/>
  <conditionalFormatting sqref="I4">
    <cfRule type="containsText" dxfId="219" priority="23382" operator="containsText" text="kpl">
      <formula>NOT(ISERROR(SEARCH("kpl",I4)))</formula>
    </cfRule>
  </conditionalFormatting>
  <conditionalFormatting sqref="I144">
    <cfRule type="containsText" dxfId="218" priority="10281" operator="containsText" text="kpl">
      <formula>NOT(ISERROR(SEARCH("kpl",I144)))</formula>
    </cfRule>
  </conditionalFormatting>
  <conditionalFormatting sqref="I143">
    <cfRule type="containsText" dxfId="217" priority="10287" operator="containsText" text="kpl">
      <formula>NOT(ISERROR(SEARCH("kpl",I143)))</formula>
    </cfRule>
  </conditionalFormatting>
  <conditionalFormatting sqref="I143">
    <cfRule type="containsText" dxfId="216" priority="10286" operator="containsText" text="kpl">
      <formula>NOT(ISERROR(SEARCH("kpl",I143)))</formula>
    </cfRule>
  </conditionalFormatting>
  <conditionalFormatting sqref="I143">
    <cfRule type="containsText" dxfId="215" priority="10283" operator="containsText" text="kpl">
      <formula>NOT(ISERROR(SEARCH("kpl",I143)))</formula>
    </cfRule>
  </conditionalFormatting>
  <conditionalFormatting sqref="I5">
    <cfRule type="containsText" dxfId="214" priority="6673" operator="containsText" text="kpl">
      <formula>NOT(ISERROR(SEARCH("kpl",I5)))</formula>
    </cfRule>
  </conditionalFormatting>
  <conditionalFormatting sqref="I6">
    <cfRule type="containsText" dxfId="213" priority="6667" operator="containsText" text="kpl">
      <formula>NOT(ISERROR(SEARCH("kpl",I6)))</formula>
    </cfRule>
  </conditionalFormatting>
  <conditionalFormatting sqref="I15:K15">
    <cfRule type="containsText" dxfId="212" priority="2190" operator="containsText" text="kpl">
      <formula>NOT(ISERROR(SEARCH("kpl",I15)))</formula>
    </cfRule>
  </conditionalFormatting>
  <conditionalFormatting sqref="I10">
    <cfRule type="containsText" dxfId="211" priority="2215" operator="containsText" text="kpl">
      <formula>NOT(ISERROR(SEARCH("kpl",I10)))</formula>
    </cfRule>
  </conditionalFormatting>
  <conditionalFormatting sqref="I16">
    <cfRule type="containsText" dxfId="210" priority="2169" operator="containsText" text="kpl">
      <formula>NOT(ISERROR(SEARCH("kpl",I16)))</formula>
    </cfRule>
  </conditionalFormatting>
  <conditionalFormatting sqref="I12:K12">
    <cfRule type="containsText" dxfId="209" priority="2170" operator="containsText" text="kpl">
      <formula>NOT(ISERROR(SEARCH("kpl",I12)))</formula>
    </cfRule>
  </conditionalFormatting>
  <conditionalFormatting sqref="I18">
    <cfRule type="containsText" dxfId="208" priority="2151" operator="containsText" text="kpl">
      <formula>NOT(ISERROR(SEARCH("kpl",I18)))</formula>
    </cfRule>
  </conditionalFormatting>
  <conditionalFormatting sqref="I13">
    <cfRule type="containsText" dxfId="207" priority="2682" operator="containsText" text="kpl">
      <formula>NOT(ISERROR(SEARCH("kpl",I13)))</formula>
    </cfRule>
  </conditionalFormatting>
  <conditionalFormatting sqref="I7 I11 I9">
    <cfRule type="containsText" dxfId="206" priority="2216" operator="containsText" text="kpl">
      <formula>NOT(ISERROR(SEARCH("kpl",I7)))</formula>
    </cfRule>
  </conditionalFormatting>
  <conditionalFormatting sqref="I17:K17">
    <cfRule type="containsText" dxfId="205" priority="2148" operator="containsText" text="kpl">
      <formula>NOT(ISERROR(SEARCH("kpl",I17)))</formula>
    </cfRule>
  </conditionalFormatting>
  <conditionalFormatting sqref="I111">
    <cfRule type="containsText" dxfId="204" priority="2494" operator="containsText" text="kpl">
      <formula>NOT(ISERROR(SEARCH("kpl",I111)))</formula>
    </cfRule>
  </conditionalFormatting>
  <conditionalFormatting sqref="I112">
    <cfRule type="containsText" dxfId="203" priority="2490" operator="containsText" text="kpl">
      <formula>NOT(ISERROR(SEARCH("kpl",I112)))</formula>
    </cfRule>
  </conditionalFormatting>
  <conditionalFormatting sqref="I113">
    <cfRule type="containsText" dxfId="202" priority="2486" operator="containsText" text="kpl">
      <formula>NOT(ISERROR(SEARCH("kpl",I113)))</formula>
    </cfRule>
  </conditionalFormatting>
  <conditionalFormatting sqref="I114">
    <cfRule type="containsText" dxfId="201" priority="2482" operator="containsText" text="kpl">
      <formula>NOT(ISERROR(SEARCH("kpl",I114)))</formula>
    </cfRule>
  </conditionalFormatting>
  <conditionalFormatting sqref="I115">
    <cfRule type="containsText" dxfId="200" priority="2478" operator="containsText" text="kpl">
      <formula>NOT(ISERROR(SEARCH("kpl",I115)))</formula>
    </cfRule>
  </conditionalFormatting>
  <conditionalFormatting sqref="I116">
    <cfRule type="containsText" dxfId="199" priority="2474" operator="containsText" text="kpl">
      <formula>NOT(ISERROR(SEARCH("kpl",I116)))</formula>
    </cfRule>
  </conditionalFormatting>
  <conditionalFormatting sqref="I117">
    <cfRule type="containsText" dxfId="198" priority="2470" operator="containsText" text="kpl">
      <formula>NOT(ISERROR(SEARCH("kpl",I117)))</formula>
    </cfRule>
  </conditionalFormatting>
  <conditionalFormatting sqref="I118">
    <cfRule type="containsText" dxfId="197" priority="2466" operator="containsText" text="kpl">
      <formula>NOT(ISERROR(SEARCH("kpl",I118)))</formula>
    </cfRule>
  </conditionalFormatting>
  <conditionalFormatting sqref="I119">
    <cfRule type="containsText" dxfId="196" priority="2462" operator="containsText" text="kpl">
      <formula>NOT(ISERROR(SEARCH("kpl",I119)))</formula>
    </cfRule>
  </conditionalFormatting>
  <conditionalFormatting sqref="I120">
    <cfRule type="containsText" dxfId="195" priority="2458" operator="containsText" text="kpl">
      <formula>NOT(ISERROR(SEARCH("kpl",I120)))</formula>
    </cfRule>
  </conditionalFormatting>
  <conditionalFormatting sqref="I121">
    <cfRule type="containsText" dxfId="194" priority="2450" operator="containsText" text="kpl">
      <formula>NOT(ISERROR(SEARCH("kpl",I121)))</formula>
    </cfRule>
  </conditionalFormatting>
  <conditionalFormatting sqref="I122">
    <cfRule type="containsText" dxfId="193" priority="2446" operator="containsText" text="kpl">
      <formula>NOT(ISERROR(SEARCH("kpl",I122)))</formula>
    </cfRule>
  </conditionalFormatting>
  <conditionalFormatting sqref="I24">
    <cfRule type="containsText" dxfId="192" priority="2065" operator="containsText" text="kpl">
      <formula>NOT(ISERROR(SEARCH("kpl",I24)))</formula>
    </cfRule>
  </conditionalFormatting>
  <conditionalFormatting sqref="I22">
    <cfRule type="containsText" dxfId="191" priority="2066" operator="containsText" text="kpl">
      <formula>NOT(ISERROR(SEARCH("kpl",I22)))</formula>
    </cfRule>
  </conditionalFormatting>
  <conditionalFormatting sqref="I21:K21">
    <cfRule type="containsText" dxfId="190" priority="2058" operator="containsText" text="kpl">
      <formula>NOT(ISERROR(SEARCH("kpl",I21)))</formula>
    </cfRule>
  </conditionalFormatting>
  <conditionalFormatting sqref="I27">
    <cfRule type="containsText" dxfId="189" priority="2051" operator="containsText" text="kpl">
      <formula>NOT(ISERROR(SEARCH("kpl",I27)))</formula>
    </cfRule>
  </conditionalFormatting>
  <conditionalFormatting sqref="I31:K31">
    <cfRule type="containsText" dxfId="188" priority="2042" operator="containsText" text="kpl">
      <formula>NOT(ISERROR(SEARCH("kpl",I31)))</formula>
    </cfRule>
  </conditionalFormatting>
  <conditionalFormatting sqref="I26:K26">
    <cfRule type="containsText" dxfId="187" priority="2048" operator="containsText" text="kpl">
      <formula>NOT(ISERROR(SEARCH("kpl",I26)))</formula>
    </cfRule>
  </conditionalFormatting>
  <conditionalFormatting sqref="I28:K28">
    <cfRule type="containsText" dxfId="186" priority="2045" operator="containsText" text="kpl">
      <formula>NOT(ISERROR(SEARCH("kpl",I28)))</formula>
    </cfRule>
  </conditionalFormatting>
  <conditionalFormatting sqref="I85">
    <cfRule type="containsText" dxfId="185" priority="1706" operator="containsText" text="kpl">
      <formula>NOT(ISERROR(SEARCH("kpl",I85)))</formula>
    </cfRule>
  </conditionalFormatting>
  <conditionalFormatting sqref="I99">
    <cfRule type="containsText" dxfId="184" priority="1699" operator="containsText" text="kpl">
      <formula>NOT(ISERROR(SEARCH("kpl",I99)))</formula>
    </cfRule>
  </conditionalFormatting>
  <conditionalFormatting sqref="I87">
    <cfRule type="containsText" dxfId="183" priority="1683" operator="containsText" text="kpl">
      <formula>NOT(ISERROR(SEARCH("kpl",I87)))</formula>
    </cfRule>
  </conditionalFormatting>
  <conditionalFormatting sqref="I105">
    <cfRule type="containsText" dxfId="182" priority="1691" operator="containsText" text="kpl">
      <formula>NOT(ISERROR(SEARCH("kpl",I105)))</formula>
    </cfRule>
  </conditionalFormatting>
  <conditionalFormatting sqref="I88">
    <cfRule type="containsText" dxfId="181" priority="1684" operator="containsText" text="kpl">
      <formula>NOT(ISERROR(SEARCH("kpl",I88)))</formula>
    </cfRule>
  </conditionalFormatting>
  <conditionalFormatting sqref="I104:K104">
    <cfRule type="containsText" dxfId="180" priority="1661" operator="containsText" text="kpl">
      <formula>NOT(ISERROR(SEARCH("kpl",I104)))</formula>
    </cfRule>
  </conditionalFormatting>
  <conditionalFormatting sqref="I97:K97">
    <cfRule type="containsText" dxfId="179" priority="1667" operator="containsText" text="kpl">
      <formula>NOT(ISERROR(SEARCH("kpl",I97)))</formula>
    </cfRule>
  </conditionalFormatting>
  <conditionalFormatting sqref="I91:K91">
    <cfRule type="containsText" dxfId="178" priority="1676" operator="containsText" text="kpl">
      <formula>NOT(ISERROR(SEARCH("kpl",I91)))</formula>
    </cfRule>
  </conditionalFormatting>
  <conditionalFormatting sqref="I96">
    <cfRule type="containsText" dxfId="177" priority="1597" operator="containsText" text="kpl">
      <formula>NOT(ISERROR(SEARCH("kpl",I96)))</formula>
    </cfRule>
  </conditionalFormatting>
  <conditionalFormatting sqref="I92">
    <cfRule type="containsText" dxfId="176" priority="1599" operator="containsText" text="kpl">
      <formula>NOT(ISERROR(SEARCH("kpl",I92)))</formula>
    </cfRule>
  </conditionalFormatting>
  <conditionalFormatting sqref="I86">
    <cfRule type="containsText" dxfId="175" priority="1600" operator="containsText" text="kpl">
      <formula>NOT(ISERROR(SEARCH("kpl",I86)))</formula>
    </cfRule>
  </conditionalFormatting>
  <conditionalFormatting sqref="I110">
    <cfRule type="containsText" dxfId="174" priority="1563" operator="containsText" text="kpl">
      <formula>NOT(ISERROR(SEARCH("kpl",I110)))</formula>
    </cfRule>
  </conditionalFormatting>
  <conditionalFormatting sqref="I19">
    <cfRule type="containsText" dxfId="173" priority="1385" operator="containsText" text="kpl">
      <formula>NOT(ISERROR(SEARCH("kpl",I19)))</formula>
    </cfRule>
  </conditionalFormatting>
  <conditionalFormatting sqref="I14">
    <cfRule type="containsText" dxfId="172" priority="1391" operator="containsText" text="kpl">
      <formula>NOT(ISERROR(SEARCH("kpl",I14)))</formula>
    </cfRule>
  </conditionalFormatting>
  <conditionalFormatting sqref="I93:K93">
    <cfRule type="containsText" dxfId="171" priority="1367" operator="containsText" text="kpl">
      <formula>NOT(ISERROR(SEARCH("kpl",I93)))</formula>
    </cfRule>
  </conditionalFormatting>
  <conditionalFormatting sqref="I102">
    <cfRule type="containsText" dxfId="170" priority="1363" operator="containsText" text="kpl">
      <formula>NOT(ISERROR(SEARCH("kpl",I102)))</formula>
    </cfRule>
  </conditionalFormatting>
  <conditionalFormatting sqref="I100:K100">
    <cfRule type="containsText" dxfId="169" priority="1362" operator="containsText" text="kpl">
      <formula>NOT(ISERROR(SEARCH("kpl",I100)))</formula>
    </cfRule>
  </conditionalFormatting>
  <conditionalFormatting sqref="I101">
    <cfRule type="containsText" dxfId="168" priority="1364" operator="containsText" text="kpl">
      <formula>NOT(ISERROR(SEARCH("kpl",I101)))</formula>
    </cfRule>
  </conditionalFormatting>
  <conditionalFormatting sqref="I108:K108">
    <cfRule type="containsText" dxfId="167" priority="1361" operator="containsText" text="kpl">
      <formula>NOT(ISERROR(SEARCH("kpl",I108)))</formula>
    </cfRule>
  </conditionalFormatting>
  <conditionalFormatting sqref="J6:K6">
    <cfRule type="cellIs" dxfId="166" priority="740" operator="equal">
      <formula>0</formula>
    </cfRule>
  </conditionalFormatting>
  <conditionalFormatting sqref="J7:K7">
    <cfRule type="cellIs" dxfId="165" priority="739" operator="equal">
      <formula>0</formula>
    </cfRule>
  </conditionalFormatting>
  <conditionalFormatting sqref="J9:K9">
    <cfRule type="cellIs" dxfId="164" priority="738" operator="equal">
      <formula>0</formula>
    </cfRule>
  </conditionalFormatting>
  <conditionalFormatting sqref="J10:K10">
    <cfRule type="cellIs" dxfId="163" priority="737" operator="equal">
      <formula>0</formula>
    </cfRule>
  </conditionalFormatting>
  <conditionalFormatting sqref="J11:K11">
    <cfRule type="cellIs" dxfId="162" priority="736" operator="equal">
      <formula>0</formula>
    </cfRule>
  </conditionalFormatting>
  <conditionalFormatting sqref="J13:K13">
    <cfRule type="cellIs" dxfId="161" priority="735" operator="equal">
      <formula>0</formula>
    </cfRule>
  </conditionalFormatting>
  <conditionalFormatting sqref="J14:K14">
    <cfRule type="cellIs" dxfId="160" priority="734" operator="equal">
      <formula>0</formula>
    </cfRule>
  </conditionalFormatting>
  <conditionalFormatting sqref="J16:K16">
    <cfRule type="cellIs" dxfId="159" priority="732" operator="equal">
      <formula>0</formula>
    </cfRule>
  </conditionalFormatting>
  <conditionalFormatting sqref="J18:K18">
    <cfRule type="cellIs" dxfId="158" priority="728" operator="equal">
      <formula>0</formula>
    </cfRule>
  </conditionalFormatting>
  <conditionalFormatting sqref="J19:K19">
    <cfRule type="cellIs" dxfId="157" priority="727" operator="equal">
      <formula>0</formula>
    </cfRule>
  </conditionalFormatting>
  <conditionalFormatting sqref="J22:K22">
    <cfRule type="cellIs" dxfId="156" priority="717" operator="equal">
      <formula>0</formula>
    </cfRule>
  </conditionalFormatting>
  <conditionalFormatting sqref="J24:K24">
    <cfRule type="cellIs" dxfId="155" priority="716" operator="equal">
      <formula>0</formula>
    </cfRule>
  </conditionalFormatting>
  <conditionalFormatting sqref="J27:K27">
    <cfRule type="cellIs" dxfId="154" priority="708" operator="equal">
      <formula>0</formula>
    </cfRule>
  </conditionalFormatting>
  <conditionalFormatting sqref="J29:K29">
    <cfRule type="cellIs" dxfId="153" priority="707" operator="equal">
      <formula>0</formula>
    </cfRule>
  </conditionalFormatting>
  <conditionalFormatting sqref="J30:K30">
    <cfRule type="cellIs" dxfId="152" priority="706" operator="equal">
      <formula>0</formula>
    </cfRule>
  </conditionalFormatting>
  <conditionalFormatting sqref="J32:K32">
    <cfRule type="cellIs" dxfId="151" priority="705" operator="equal">
      <formula>0</formula>
    </cfRule>
  </conditionalFormatting>
  <conditionalFormatting sqref="J86:K86">
    <cfRule type="cellIs" dxfId="150" priority="703" operator="equal">
      <formula>0</formula>
    </cfRule>
  </conditionalFormatting>
  <conditionalFormatting sqref="J87:K87">
    <cfRule type="cellIs" dxfId="149" priority="702" operator="equal">
      <formula>0</formula>
    </cfRule>
  </conditionalFormatting>
  <conditionalFormatting sqref="J88:K88">
    <cfRule type="cellIs" dxfId="148" priority="701" operator="equal">
      <formula>0</formula>
    </cfRule>
  </conditionalFormatting>
  <conditionalFormatting sqref="J92:K92">
    <cfRule type="cellIs" dxfId="147" priority="700" operator="equal">
      <formula>0</formula>
    </cfRule>
  </conditionalFormatting>
  <conditionalFormatting sqref="J96:K96">
    <cfRule type="cellIs" dxfId="146" priority="698" operator="equal">
      <formula>0</formula>
    </cfRule>
  </conditionalFormatting>
  <conditionalFormatting sqref="J99:K99">
    <cfRule type="cellIs" dxfId="145" priority="697" operator="equal">
      <formula>0</formula>
    </cfRule>
  </conditionalFormatting>
  <conditionalFormatting sqref="J101:K101">
    <cfRule type="cellIs" dxfId="144" priority="696" operator="equal">
      <formula>0</formula>
    </cfRule>
  </conditionalFormatting>
  <conditionalFormatting sqref="J102:K102">
    <cfRule type="cellIs" dxfId="143" priority="695" operator="equal">
      <formula>0</formula>
    </cfRule>
  </conditionalFormatting>
  <conditionalFormatting sqref="J105:K105">
    <cfRule type="cellIs" dxfId="142" priority="693" operator="equal">
      <formula>0</formula>
    </cfRule>
  </conditionalFormatting>
  <conditionalFormatting sqref="J109:K109">
    <cfRule type="cellIs" dxfId="141" priority="692" operator="equal">
      <formula>0</formula>
    </cfRule>
  </conditionalFormatting>
  <conditionalFormatting sqref="J111:K111">
    <cfRule type="cellIs" dxfId="140" priority="655" operator="equal">
      <formula>0</formula>
    </cfRule>
  </conditionalFormatting>
  <conditionalFormatting sqref="J112:K112">
    <cfRule type="cellIs" dxfId="139" priority="654" operator="equal">
      <formula>0</formula>
    </cfRule>
  </conditionalFormatting>
  <conditionalFormatting sqref="J113:K113">
    <cfRule type="cellIs" dxfId="138" priority="653" operator="equal">
      <formula>0</formula>
    </cfRule>
  </conditionalFormatting>
  <conditionalFormatting sqref="J114:K114">
    <cfRule type="cellIs" dxfId="137" priority="652" operator="equal">
      <formula>0</formula>
    </cfRule>
  </conditionalFormatting>
  <conditionalFormatting sqref="J115:K116">
    <cfRule type="cellIs" dxfId="136" priority="651" operator="equal">
      <formula>0</formula>
    </cfRule>
  </conditionalFormatting>
  <conditionalFormatting sqref="J117:K117">
    <cfRule type="cellIs" dxfId="135" priority="649" operator="equal">
      <formula>0</formula>
    </cfRule>
  </conditionalFormatting>
  <conditionalFormatting sqref="J118:K118">
    <cfRule type="cellIs" dxfId="134" priority="648" operator="equal">
      <formula>0</formula>
    </cfRule>
  </conditionalFormatting>
  <conditionalFormatting sqref="J119:K119">
    <cfRule type="cellIs" dxfId="133" priority="647" operator="equal">
      <formula>0</formula>
    </cfRule>
  </conditionalFormatting>
  <conditionalFormatting sqref="J120:K120">
    <cfRule type="cellIs" dxfId="132" priority="646" operator="equal">
      <formula>0</formula>
    </cfRule>
  </conditionalFormatting>
  <conditionalFormatting sqref="J121:K121">
    <cfRule type="cellIs" dxfId="131" priority="645" operator="equal">
      <formula>0</formula>
    </cfRule>
  </conditionalFormatting>
  <conditionalFormatting sqref="J122:K122">
    <cfRule type="cellIs" dxfId="130" priority="644" operator="equal">
      <formula>0</formula>
    </cfRule>
  </conditionalFormatting>
  <conditionalFormatting sqref="J124:K124">
    <cfRule type="cellIs" dxfId="129" priority="608" operator="equal">
      <formula>0</formula>
    </cfRule>
  </conditionalFormatting>
  <conditionalFormatting sqref="J125:K125">
    <cfRule type="cellIs" dxfId="128" priority="607" operator="equal">
      <formula>0</formula>
    </cfRule>
  </conditionalFormatting>
  <conditionalFormatting sqref="J126:K126">
    <cfRule type="cellIs" dxfId="127" priority="606" operator="equal">
      <formula>0</formula>
    </cfRule>
  </conditionalFormatting>
  <conditionalFormatting sqref="J127:K127">
    <cfRule type="cellIs" dxfId="126" priority="605" operator="equal">
      <formula>0</formula>
    </cfRule>
  </conditionalFormatting>
  <conditionalFormatting sqref="J128:K128">
    <cfRule type="cellIs" dxfId="125" priority="604" operator="equal">
      <formula>0</formula>
    </cfRule>
  </conditionalFormatting>
  <conditionalFormatting sqref="J129:K129">
    <cfRule type="cellIs" dxfId="124" priority="603" operator="equal">
      <formula>0</formula>
    </cfRule>
  </conditionalFormatting>
  <conditionalFormatting sqref="J130:K130">
    <cfRule type="cellIs" dxfId="123" priority="602" operator="equal">
      <formula>0</formula>
    </cfRule>
  </conditionalFormatting>
  <conditionalFormatting sqref="J131:K131">
    <cfRule type="cellIs" dxfId="122" priority="601" operator="equal">
      <formula>0</formula>
    </cfRule>
  </conditionalFormatting>
  <conditionalFormatting sqref="J133:K133">
    <cfRule type="cellIs" dxfId="121" priority="600" operator="equal">
      <formula>0</formula>
    </cfRule>
  </conditionalFormatting>
  <conditionalFormatting sqref="J134:K134">
    <cfRule type="cellIs" dxfId="120" priority="598" operator="equal">
      <formula>0</formula>
    </cfRule>
  </conditionalFormatting>
  <conditionalFormatting sqref="J135:K135">
    <cfRule type="cellIs" dxfId="119" priority="597" operator="equal">
      <formula>0</formula>
    </cfRule>
  </conditionalFormatting>
  <conditionalFormatting sqref="J136:K136">
    <cfRule type="cellIs" dxfId="118" priority="596" operator="equal">
      <formula>0</formula>
    </cfRule>
  </conditionalFormatting>
  <conditionalFormatting sqref="J141:K142">
    <cfRule type="cellIs" dxfId="117" priority="595" operator="equal">
      <formula>0</formula>
    </cfRule>
  </conditionalFormatting>
  <conditionalFormatting sqref="J138:K138">
    <cfRule type="cellIs" dxfId="116" priority="594" operator="equal">
      <formula>0</formula>
    </cfRule>
  </conditionalFormatting>
  <conditionalFormatting sqref="J139:K139">
    <cfRule type="cellIs" dxfId="115" priority="593" operator="equal">
      <formula>0</formula>
    </cfRule>
  </conditionalFormatting>
  <conditionalFormatting sqref="J140:K140">
    <cfRule type="cellIs" dxfId="114" priority="592" operator="equal">
      <formula>0</formula>
    </cfRule>
  </conditionalFormatting>
  <conditionalFormatting sqref="I25">
    <cfRule type="containsText" dxfId="113" priority="443" operator="containsText" text="kpl">
      <formula>NOT(ISERROR(SEARCH("kpl",I25)))</formula>
    </cfRule>
  </conditionalFormatting>
  <conditionalFormatting sqref="J25:K25">
    <cfRule type="cellIs" dxfId="112" priority="440" operator="equal">
      <formula>0</formula>
    </cfRule>
  </conditionalFormatting>
  <conditionalFormatting sqref="I103">
    <cfRule type="containsText" dxfId="111" priority="435" operator="containsText" text="kpl">
      <formula>NOT(ISERROR(SEARCH("kpl",I103)))</formula>
    </cfRule>
  </conditionalFormatting>
  <conditionalFormatting sqref="J103:K103">
    <cfRule type="cellIs" dxfId="110" priority="432" operator="equal">
      <formula>0</formula>
    </cfRule>
  </conditionalFormatting>
  <conditionalFormatting sqref="I8">
    <cfRule type="containsText" dxfId="109" priority="359" operator="containsText" text="kpl">
      <formula>NOT(ISERROR(SEARCH("kpl",I8)))</formula>
    </cfRule>
  </conditionalFormatting>
  <conditionalFormatting sqref="J8:K8">
    <cfRule type="cellIs" dxfId="108" priority="356" operator="equal">
      <formula>0</formula>
    </cfRule>
  </conditionalFormatting>
  <conditionalFormatting sqref="I20">
    <cfRule type="containsText" dxfId="107" priority="355" operator="containsText" text="kpl">
      <formula>NOT(ISERROR(SEARCH("kpl",I20)))</formula>
    </cfRule>
  </conditionalFormatting>
  <conditionalFormatting sqref="J20:K20">
    <cfRule type="cellIs" dxfId="106" priority="352" operator="equal">
      <formula>0</formula>
    </cfRule>
  </conditionalFormatting>
  <conditionalFormatting sqref="I23">
    <cfRule type="containsText" dxfId="105" priority="351" operator="containsText" text="kpl">
      <formula>NOT(ISERROR(SEARCH("kpl",I23)))</formula>
    </cfRule>
  </conditionalFormatting>
  <conditionalFormatting sqref="J23:K23">
    <cfRule type="cellIs" dxfId="104" priority="348" operator="equal">
      <formula>0</formula>
    </cfRule>
  </conditionalFormatting>
  <conditionalFormatting sqref="I74">
    <cfRule type="containsText" dxfId="103" priority="256" operator="containsText" text="kpl">
      <formula>NOT(ISERROR(SEARCH("kpl",I74)))</formula>
    </cfRule>
  </conditionalFormatting>
  <conditionalFormatting sqref="J40:K40">
    <cfRule type="cellIs" dxfId="102" priority="133" operator="equal">
      <formula>0</formula>
    </cfRule>
  </conditionalFormatting>
  <conditionalFormatting sqref="I76:K76">
    <cfRule type="containsText" dxfId="101" priority="243" operator="containsText" text="kpl">
      <formula>NOT(ISERROR(SEARCH("kpl",I76)))</formula>
    </cfRule>
  </conditionalFormatting>
  <conditionalFormatting sqref="I77">
    <cfRule type="containsText" dxfId="100" priority="247" operator="containsText" text="kpl">
      <formula>NOT(ISERROR(SEARCH("kpl",I77)))</formula>
    </cfRule>
  </conditionalFormatting>
  <conditionalFormatting sqref="I82:K82">
    <cfRule type="containsText" dxfId="99" priority="237" operator="containsText" text="kpl">
      <formula>NOT(ISERROR(SEARCH("kpl",I82)))</formula>
    </cfRule>
  </conditionalFormatting>
  <conditionalFormatting sqref="I49">
    <cfRule type="containsText" dxfId="98" priority="229" operator="containsText" text="kpl">
      <formula>NOT(ISERROR(SEARCH("kpl",I49)))</formula>
    </cfRule>
  </conditionalFormatting>
  <conditionalFormatting sqref="I47">
    <cfRule type="containsText" dxfId="97" priority="209" operator="containsText" text="kpl">
      <formula>NOT(ISERROR(SEARCH("kpl",I47)))</formula>
    </cfRule>
  </conditionalFormatting>
  <conditionalFormatting sqref="I50">
    <cfRule type="containsText" dxfId="96" priority="205" operator="containsText" text="kpl">
      <formula>NOT(ISERROR(SEARCH("kpl",I50)))</formula>
    </cfRule>
  </conditionalFormatting>
  <conditionalFormatting sqref="J80:K80">
    <cfRule type="cellIs" dxfId="95" priority="140" operator="equal">
      <formula>0</formula>
    </cfRule>
  </conditionalFormatting>
  <conditionalFormatting sqref="I75">
    <cfRule type="containsText" dxfId="94" priority="255" operator="containsText" text="kpl">
      <formula>NOT(ISERROR(SEARCH("kpl",I75)))</formula>
    </cfRule>
  </conditionalFormatting>
  <conditionalFormatting sqref="I79:K79">
    <cfRule type="containsText" dxfId="93" priority="240" operator="containsText" text="kpl">
      <formula>NOT(ISERROR(SEARCH("kpl",I79)))</formula>
    </cfRule>
  </conditionalFormatting>
  <conditionalFormatting sqref="I33">
    <cfRule type="containsText" dxfId="92" priority="347" operator="containsText" text="kpl">
      <formula>NOT(ISERROR(SEARCH("kpl",I33)))</formula>
    </cfRule>
  </conditionalFormatting>
  <conditionalFormatting sqref="I34">
    <cfRule type="containsText" dxfId="91" priority="343" operator="containsText" text="kpl">
      <formula>NOT(ISERROR(SEARCH("kpl",I34)))</formula>
    </cfRule>
  </conditionalFormatting>
  <conditionalFormatting sqref="J41:K41">
    <cfRule type="cellIs" dxfId="90" priority="132" operator="equal">
      <formula>0</formula>
    </cfRule>
  </conditionalFormatting>
  <conditionalFormatting sqref="I39:K39">
    <cfRule type="containsText" dxfId="89" priority="268" operator="containsText" text="kpl">
      <formula>NOT(ISERROR(SEARCH("kpl",I39)))</formula>
    </cfRule>
  </conditionalFormatting>
  <conditionalFormatting sqref="I40">
    <cfRule type="containsText" dxfId="88" priority="327" operator="containsText" text="kpl">
      <formula>NOT(ISERROR(SEARCH("kpl",I40)))</formula>
    </cfRule>
  </conditionalFormatting>
  <conditionalFormatting sqref="I35:I36 I38">
    <cfRule type="containsText" dxfId="87" priority="285" operator="containsText" text="kpl">
      <formula>NOT(ISERROR(SEARCH("kpl",I35)))</formula>
    </cfRule>
  </conditionalFormatting>
  <conditionalFormatting sqref="I37">
    <cfRule type="containsText" dxfId="86" priority="284" operator="containsText" text="kpl">
      <formula>NOT(ISERROR(SEARCH("kpl",I37)))</formula>
    </cfRule>
  </conditionalFormatting>
  <conditionalFormatting sqref="I43:K43">
    <cfRule type="containsText" dxfId="85" priority="277" operator="containsText" text="kpl">
      <formula>NOT(ISERROR(SEARCH("kpl",I43)))</formula>
    </cfRule>
  </conditionalFormatting>
  <conditionalFormatting sqref="I44">
    <cfRule type="containsText" dxfId="84" priority="267" operator="containsText" text="kpl">
      <formula>NOT(ISERROR(SEARCH("kpl",I44)))</formula>
    </cfRule>
  </conditionalFormatting>
  <conditionalFormatting sqref="I60:K60">
    <cfRule type="containsText" dxfId="83" priority="252" operator="containsText" text="kpl">
      <formula>NOT(ISERROR(SEARCH("kpl",I60)))</formula>
    </cfRule>
  </conditionalFormatting>
  <conditionalFormatting sqref="I48:K48">
    <cfRule type="containsText" dxfId="82" priority="259" operator="containsText" text="kpl">
      <formula>NOT(ISERROR(SEARCH("kpl",I48)))</formula>
    </cfRule>
  </conditionalFormatting>
  <conditionalFormatting sqref="J55:K55">
    <cfRule type="cellIs" dxfId="81" priority="118" operator="equal">
      <formula>0</formula>
    </cfRule>
  </conditionalFormatting>
  <conditionalFormatting sqref="J46:K46">
    <cfRule type="cellIs" dxfId="80" priority="128" operator="equal">
      <formula>0</formula>
    </cfRule>
  </conditionalFormatting>
  <conditionalFormatting sqref="I55">
    <cfRule type="containsText" dxfId="79" priority="258" operator="containsText" text="kpl">
      <formula>NOT(ISERROR(SEARCH("kpl",I55)))</formula>
    </cfRule>
  </conditionalFormatting>
  <conditionalFormatting sqref="I45">
    <cfRule type="containsText" dxfId="78" priority="266" operator="containsText" text="kpl">
      <formula>NOT(ISERROR(SEARCH("kpl",I45)))</formula>
    </cfRule>
  </conditionalFormatting>
  <conditionalFormatting sqref="I62">
    <cfRule type="containsText" dxfId="77" priority="95" operator="containsText" text="kpl">
      <formula>NOT(ISERROR(SEARCH("kpl",I62)))</formula>
    </cfRule>
  </conditionalFormatting>
  <conditionalFormatting sqref="I51">
    <cfRule type="containsText" dxfId="76" priority="183" operator="containsText" text="kpl">
      <formula>NOT(ISERROR(SEARCH("kpl",I51)))</formula>
    </cfRule>
  </conditionalFormatting>
  <conditionalFormatting sqref="I58">
    <cfRule type="containsText" dxfId="75" priority="151" operator="containsText" text="kpl">
      <formula>NOT(ISERROR(SEARCH("kpl",I58)))</formula>
    </cfRule>
  </conditionalFormatting>
  <conditionalFormatting sqref="J49:K49">
    <cfRule type="cellIs" dxfId="74" priority="126" operator="equal">
      <formula>0</formula>
    </cfRule>
  </conditionalFormatting>
  <conditionalFormatting sqref="I78">
    <cfRule type="containsText" dxfId="73" priority="246" operator="containsText" text="kpl">
      <formula>NOT(ISERROR(SEARCH("kpl",I78)))</formula>
    </cfRule>
  </conditionalFormatting>
  <conditionalFormatting sqref="J45:K45">
    <cfRule type="cellIs" dxfId="72" priority="129" operator="equal">
      <formula>0</formula>
    </cfRule>
  </conditionalFormatting>
  <conditionalFormatting sqref="J51:K51">
    <cfRule type="cellIs" dxfId="71" priority="123" operator="equal">
      <formula>0</formula>
    </cfRule>
  </conditionalFormatting>
  <conditionalFormatting sqref="I41">
    <cfRule type="containsText" dxfId="70" priority="217" operator="containsText" text="kpl">
      <formula>NOT(ISERROR(SEARCH("kpl",I41)))</formula>
    </cfRule>
  </conditionalFormatting>
  <conditionalFormatting sqref="I46">
    <cfRule type="containsText" dxfId="69" priority="213" operator="containsText" text="kpl">
      <formula>NOT(ISERROR(SEARCH("kpl",I46)))</formula>
    </cfRule>
  </conditionalFormatting>
  <conditionalFormatting sqref="J52:K52">
    <cfRule type="cellIs" dxfId="68" priority="122" operator="equal">
      <formula>0</formula>
    </cfRule>
  </conditionalFormatting>
  <conditionalFormatting sqref="J35:K35">
    <cfRule type="cellIs" dxfId="67" priority="137" operator="equal">
      <formula>0</formula>
    </cfRule>
  </conditionalFormatting>
  <conditionalFormatting sqref="I59">
    <cfRule type="containsText" dxfId="66" priority="147" operator="containsText" text="kpl">
      <formula>NOT(ISERROR(SEARCH("kpl",I59)))</formula>
    </cfRule>
  </conditionalFormatting>
  <conditionalFormatting sqref="I56">
    <cfRule type="containsText" dxfId="65" priority="159" operator="containsText" text="kpl">
      <formula>NOT(ISERROR(SEARCH("kpl",I56)))</formula>
    </cfRule>
  </conditionalFormatting>
  <conditionalFormatting sqref="J50:K50">
    <cfRule type="cellIs" dxfId="64" priority="125" operator="equal">
      <formula>0</formula>
    </cfRule>
  </conditionalFormatting>
  <conditionalFormatting sqref="J44:K44">
    <cfRule type="cellIs" dxfId="63" priority="130" operator="equal">
      <formula>0</formula>
    </cfRule>
  </conditionalFormatting>
  <conditionalFormatting sqref="I53">
    <cfRule type="containsText" dxfId="62" priority="171" operator="containsText" text="kpl">
      <formula>NOT(ISERROR(SEARCH("kpl",I53)))</formula>
    </cfRule>
  </conditionalFormatting>
  <conditionalFormatting sqref="J58:K58">
    <cfRule type="cellIs" dxfId="61" priority="115" operator="equal">
      <formula>0</formula>
    </cfRule>
  </conditionalFormatting>
  <conditionalFormatting sqref="I52">
    <cfRule type="containsText" dxfId="60" priority="175" operator="containsText" text="kpl">
      <formula>NOT(ISERROR(SEARCH("kpl",I52)))</formula>
    </cfRule>
  </conditionalFormatting>
  <conditionalFormatting sqref="J37:K37">
    <cfRule type="cellIs" dxfId="59" priority="135" operator="equal">
      <formula>0</formula>
    </cfRule>
  </conditionalFormatting>
  <conditionalFormatting sqref="J36:K36">
    <cfRule type="cellIs" dxfId="58" priority="136" operator="equal">
      <formula>0</formula>
    </cfRule>
  </conditionalFormatting>
  <conditionalFormatting sqref="I57">
    <cfRule type="containsText" dxfId="57" priority="155" operator="containsText" text="kpl">
      <formula>NOT(ISERROR(SEARCH("kpl",I57)))</formula>
    </cfRule>
  </conditionalFormatting>
  <conditionalFormatting sqref="J78:K78">
    <cfRule type="cellIs" dxfId="56" priority="109" operator="equal">
      <formula>0</formula>
    </cfRule>
  </conditionalFormatting>
  <conditionalFormatting sqref="I54">
    <cfRule type="containsText" dxfId="55" priority="167" operator="containsText" text="kpl">
      <formula>NOT(ISERROR(SEARCH("kpl",I54)))</formula>
    </cfRule>
  </conditionalFormatting>
  <conditionalFormatting sqref="J34:K34">
    <cfRule type="cellIs" dxfId="54" priority="138" operator="equal">
      <formula>0</formula>
    </cfRule>
  </conditionalFormatting>
  <conditionalFormatting sqref="I61">
    <cfRule type="containsText" dxfId="53" priority="99" operator="containsText" text="kpl">
      <formula>NOT(ISERROR(SEARCH("kpl",I61)))</formula>
    </cfRule>
  </conditionalFormatting>
  <conditionalFormatting sqref="J74:K74">
    <cfRule type="cellIs" dxfId="52" priority="113" operator="equal">
      <formula>0</formula>
    </cfRule>
  </conditionalFormatting>
  <conditionalFormatting sqref="J84:K84">
    <cfRule type="cellIs" dxfId="51" priority="105" operator="equal">
      <formula>0</formula>
    </cfRule>
  </conditionalFormatting>
  <conditionalFormatting sqref="J38:K38">
    <cfRule type="cellIs" dxfId="50" priority="134" operator="equal">
      <formula>0</formula>
    </cfRule>
  </conditionalFormatting>
  <conditionalFormatting sqref="I68">
    <cfRule type="containsText" dxfId="49" priority="83" operator="containsText" text="kpl">
      <formula>NOT(ISERROR(SEARCH("kpl",I68)))</formula>
    </cfRule>
  </conditionalFormatting>
  <conditionalFormatting sqref="J132:K132">
    <cfRule type="cellIs" dxfId="48" priority="43" operator="equal">
      <formula>0</formula>
    </cfRule>
  </conditionalFormatting>
  <conditionalFormatting sqref="J54:K54">
    <cfRule type="cellIs" dxfId="47" priority="120" operator="equal">
      <formula>0</formula>
    </cfRule>
  </conditionalFormatting>
  <conditionalFormatting sqref="J47:K47">
    <cfRule type="cellIs" dxfId="46" priority="127" operator="equal">
      <formula>0</formula>
    </cfRule>
  </conditionalFormatting>
  <conditionalFormatting sqref="J56:K56">
    <cfRule type="cellIs" dxfId="45" priority="117" operator="equal">
      <formula>0</formula>
    </cfRule>
  </conditionalFormatting>
  <conditionalFormatting sqref="J75:K75">
    <cfRule type="cellIs" dxfId="44" priority="112" operator="equal">
      <formula>0</formula>
    </cfRule>
  </conditionalFormatting>
  <conditionalFormatting sqref="J59:K59">
    <cfRule type="cellIs" dxfId="43" priority="114" operator="equal">
      <formula>0</formula>
    </cfRule>
  </conditionalFormatting>
  <conditionalFormatting sqref="J77:K77">
    <cfRule type="cellIs" dxfId="42" priority="110" operator="equal">
      <formula>0</formula>
    </cfRule>
  </conditionalFormatting>
  <conditionalFormatting sqref="J53:K53">
    <cfRule type="cellIs" dxfId="41" priority="121" operator="equal">
      <formula>0</formula>
    </cfRule>
  </conditionalFormatting>
  <conditionalFormatting sqref="J57:K57">
    <cfRule type="cellIs" dxfId="40" priority="116" operator="equal">
      <formula>0</formula>
    </cfRule>
  </conditionalFormatting>
  <conditionalFormatting sqref="J62:K62">
    <cfRule type="cellIs" dxfId="39" priority="94" operator="equal">
      <formula>0</formula>
    </cfRule>
  </conditionalFormatting>
  <conditionalFormatting sqref="J68:K68">
    <cfRule type="cellIs" dxfId="38" priority="82" operator="equal">
      <formula>0</formula>
    </cfRule>
  </conditionalFormatting>
  <conditionalFormatting sqref="J83:K83">
    <cfRule type="cellIs" dxfId="37" priority="107" operator="equal">
      <formula>0</formula>
    </cfRule>
  </conditionalFormatting>
  <conditionalFormatting sqref="J65:K65">
    <cfRule type="cellIs" dxfId="36" priority="62" operator="equal">
      <formula>0</formula>
    </cfRule>
  </conditionalFormatting>
  <conditionalFormatting sqref="J63:K66">
    <cfRule type="cellIs" dxfId="35" priority="90" operator="equal">
      <formula>0</formula>
    </cfRule>
  </conditionalFormatting>
  <conditionalFormatting sqref="J64:K64">
    <cfRule type="cellIs" dxfId="34" priority="66" operator="equal">
      <formula>0</formula>
    </cfRule>
  </conditionalFormatting>
  <conditionalFormatting sqref="J81:K81">
    <cfRule type="cellIs" dxfId="33" priority="108" operator="equal">
      <formula>0</formula>
    </cfRule>
  </conditionalFormatting>
  <conditionalFormatting sqref="J72:K72">
    <cfRule type="cellIs" dxfId="32" priority="46" operator="equal">
      <formula>0</formula>
    </cfRule>
  </conditionalFormatting>
  <conditionalFormatting sqref="I73:K73">
    <cfRule type="containsText" dxfId="31" priority="102" operator="containsText" text="kpl">
      <formula>NOT(ISERROR(SEARCH("kpl",I73)))</formula>
    </cfRule>
  </conditionalFormatting>
  <conditionalFormatting sqref="J61:K61">
    <cfRule type="cellIs" dxfId="30" priority="98" operator="equal">
      <formula>0</formula>
    </cfRule>
  </conditionalFormatting>
  <conditionalFormatting sqref="I63:I66">
    <cfRule type="containsText" dxfId="29" priority="91" operator="containsText" text="kpl">
      <formula>NOT(ISERROR(SEARCH("kpl",I63)))</formula>
    </cfRule>
  </conditionalFormatting>
  <conditionalFormatting sqref="I67">
    <cfRule type="containsText" dxfId="28" priority="87" operator="containsText" text="kpl">
      <formula>NOT(ISERROR(SEARCH("kpl",I67)))</formula>
    </cfRule>
  </conditionalFormatting>
  <conditionalFormatting sqref="J67:K67">
    <cfRule type="cellIs" dxfId="27" priority="86" operator="equal">
      <formula>0</formula>
    </cfRule>
  </conditionalFormatting>
  <conditionalFormatting sqref="I69">
    <cfRule type="containsText" dxfId="26" priority="79" operator="containsText" text="kpl">
      <formula>NOT(ISERROR(SEARCH("kpl",I69)))</formula>
    </cfRule>
  </conditionalFormatting>
  <conditionalFormatting sqref="J69:K69">
    <cfRule type="cellIs" dxfId="25" priority="78" operator="equal">
      <formula>0</formula>
    </cfRule>
  </conditionalFormatting>
  <conditionalFormatting sqref="I71">
    <cfRule type="containsText" dxfId="24" priority="51" operator="containsText" text="kpl">
      <formula>NOT(ISERROR(SEARCH("kpl",I71)))</formula>
    </cfRule>
  </conditionalFormatting>
  <conditionalFormatting sqref="J71:K71">
    <cfRule type="cellIs" dxfId="23" priority="50" operator="equal">
      <formula>0</formula>
    </cfRule>
  </conditionalFormatting>
  <conditionalFormatting sqref="I72">
    <cfRule type="containsText" dxfId="22" priority="47" operator="containsText" text="kpl">
      <formula>NOT(ISERROR(SEARCH("kpl",I72)))</formula>
    </cfRule>
  </conditionalFormatting>
  <conditionalFormatting sqref="I64">
    <cfRule type="containsText" dxfId="21" priority="67" operator="containsText" text="kpl">
      <formula>NOT(ISERROR(SEARCH("kpl",I64)))</formula>
    </cfRule>
  </conditionalFormatting>
  <conditionalFormatting sqref="I65">
    <cfRule type="containsText" dxfId="20" priority="63" operator="containsText" text="kpl">
      <formula>NOT(ISERROR(SEARCH("kpl",I65)))</formula>
    </cfRule>
  </conditionalFormatting>
  <conditionalFormatting sqref="I66">
    <cfRule type="containsText" dxfId="19" priority="59" operator="containsText" text="kpl">
      <formula>NOT(ISERROR(SEARCH("kpl",I66)))</formula>
    </cfRule>
  </conditionalFormatting>
  <conditionalFormatting sqref="J66:K66">
    <cfRule type="cellIs" dxfId="18" priority="58" operator="equal">
      <formula>0</formula>
    </cfRule>
  </conditionalFormatting>
  <conditionalFormatting sqref="I94">
    <cfRule type="containsText" dxfId="17" priority="29" operator="containsText" text="kpl">
      <formula>NOT(ISERROR(SEARCH("kpl",I94)))</formula>
    </cfRule>
  </conditionalFormatting>
  <conditionalFormatting sqref="J95:K95">
    <cfRule type="cellIs" dxfId="16" priority="24" operator="equal">
      <formula>0</formula>
    </cfRule>
  </conditionalFormatting>
  <conditionalFormatting sqref="I89">
    <cfRule type="containsText" dxfId="15" priority="40" operator="containsText" text="kpl">
      <formula>NOT(ISERROR(SEARCH("kpl",I89)))</formula>
    </cfRule>
  </conditionalFormatting>
  <conditionalFormatting sqref="J89:K89">
    <cfRule type="cellIs" dxfId="14" priority="39" operator="equal">
      <formula>0</formula>
    </cfRule>
  </conditionalFormatting>
  <conditionalFormatting sqref="J90:K90">
    <cfRule type="cellIs" dxfId="13" priority="35" operator="equal">
      <formula>0</formula>
    </cfRule>
  </conditionalFormatting>
  <conditionalFormatting sqref="I90">
    <cfRule type="containsText" dxfId="12" priority="32" operator="containsText" text="kpl">
      <formula>NOT(ISERROR(SEARCH("kpl",I90)))</formula>
    </cfRule>
  </conditionalFormatting>
  <conditionalFormatting sqref="I95">
    <cfRule type="containsText" dxfId="11" priority="26" operator="containsText" text="kpl">
      <formula>NOT(ISERROR(SEARCH("kpl",I95)))</formula>
    </cfRule>
  </conditionalFormatting>
  <conditionalFormatting sqref="J94:K94">
    <cfRule type="cellIs" dxfId="10" priority="25" operator="equal">
      <formula>0</formula>
    </cfRule>
  </conditionalFormatting>
  <conditionalFormatting sqref="I98">
    <cfRule type="containsText" dxfId="9" priority="23" operator="containsText" text="kpl">
      <formula>NOT(ISERROR(SEARCH("kpl",I98)))</formula>
    </cfRule>
  </conditionalFormatting>
  <conditionalFormatting sqref="J98:K98">
    <cfRule type="cellIs" dxfId="8" priority="20" operator="equal">
      <formula>0</formula>
    </cfRule>
  </conditionalFormatting>
  <conditionalFormatting sqref="J107:K107">
    <cfRule type="cellIs" dxfId="7" priority="17" operator="equal">
      <formula>0</formula>
    </cfRule>
  </conditionalFormatting>
  <conditionalFormatting sqref="I106:K106">
    <cfRule type="containsText" dxfId="6" priority="16" operator="containsText" text="kpl">
      <formula>NOT(ISERROR(SEARCH("kpl",I106)))</formula>
    </cfRule>
  </conditionalFormatting>
  <conditionalFormatting sqref="J42:K42">
    <cfRule type="cellIs" dxfId="5" priority="9" operator="equal">
      <formula>0</formula>
    </cfRule>
  </conditionalFormatting>
  <conditionalFormatting sqref="I42">
    <cfRule type="containsText" dxfId="4" priority="10" operator="containsText" text="kpl">
      <formula>NOT(ISERROR(SEARCH("kpl",I42)))</formula>
    </cfRule>
  </conditionalFormatting>
  <conditionalFormatting sqref="J70:K70">
    <cfRule type="cellIs" dxfId="3" priority="5" operator="equal">
      <formula>0</formula>
    </cfRule>
  </conditionalFormatting>
  <conditionalFormatting sqref="J70:K70">
    <cfRule type="cellIs" dxfId="2" priority="1" operator="equal">
      <formula>0</formula>
    </cfRule>
  </conditionalFormatting>
  <conditionalFormatting sqref="I70">
    <cfRule type="containsText" dxfId="1" priority="6" operator="containsText" text="kpl">
      <formula>NOT(ISERROR(SEARCH("kpl",I70)))</formula>
    </cfRule>
  </conditionalFormatting>
  <conditionalFormatting sqref="I70">
    <cfRule type="containsText" dxfId="0" priority="2" operator="containsText" text="kpl">
      <formula>NOT(ISERROR(SEARCH("kpl",I70)))</formula>
    </cfRule>
  </conditionalFormatting>
  <printOptions horizontalCentered="1"/>
  <pageMargins left="0.23622047244094491" right="0.23622047244094491" top="0.74803149606299213" bottom="0.74803149606299213" header="0.31496062992125984" footer="0.31496062992125984"/>
  <pageSetup paperSize="9" scale="68" fitToHeight="0" orientation="landscape" r:id="rId1"/>
  <headerFooter>
    <oddHeader>&amp;LBrno - Sportovná hala Vodová&amp;CVzduchotechnika
Odhadní projekční rozpočet&amp;RAZ KLIMA a.s.</oddHeader>
    <oddFooter>&amp;LVypracoval: Ing. Ondřej Urban&amp;C&amp;P z &amp;N&amp;RDne: 08/2021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2021-09-14T11:18:49Z</dcterms:modified>
</cp:coreProperties>
</file>